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195" windowHeight="11505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calcPr calcId="145621"/>
</workbook>
</file>

<file path=xl/calcChain.xml><?xml version="1.0" encoding="utf-8"?>
<calcChain xmlns="http://schemas.openxmlformats.org/spreadsheetml/2006/main">
  <c r="P103" i="2" l="1"/>
  <c r="P79" i="2"/>
  <c r="N66" i="2"/>
  <c r="L15" i="3" l="1"/>
  <c r="K15" i="3"/>
  <c r="L7" i="3"/>
  <c r="K7" i="3"/>
</calcChain>
</file>

<file path=xl/sharedStrings.xml><?xml version="1.0" encoding="utf-8"?>
<sst xmlns="http://schemas.openxmlformats.org/spreadsheetml/2006/main" count="378" uniqueCount="121">
  <si>
    <t>Monoculture</t>
  </si>
  <si>
    <t>Co-culture</t>
  </si>
  <si>
    <t>3a</t>
  </si>
  <si>
    <t>DWW2</t>
  </si>
  <si>
    <t>24h</t>
  </si>
  <si>
    <t>48h</t>
  </si>
  <si>
    <t>72h</t>
  </si>
  <si>
    <t>24hrs  Air</t>
  </si>
  <si>
    <t xml:space="preserve">3a </t>
  </si>
  <si>
    <t>av</t>
  </si>
  <si>
    <t>sdev</t>
  </si>
  <si>
    <t>48hrs  Air</t>
  </si>
  <si>
    <t>st dev</t>
  </si>
  <si>
    <t>72 hrs Air</t>
  </si>
  <si>
    <t>Monoculture (average cfu)</t>
  </si>
  <si>
    <t>AIR</t>
  </si>
  <si>
    <r>
      <t>10%CO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</si>
  <si>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Monoculture(average cfu)</t>
  </si>
  <si>
    <t>Co-culture(average cfu)</t>
  </si>
  <si>
    <t>Sdev (mono culture)</t>
  </si>
  <si>
    <t>Sdev (coculture)</t>
  </si>
  <si>
    <t>Sdev (monoculture)</t>
  </si>
  <si>
    <t>24hrs  10% CO2</t>
  </si>
  <si>
    <t>48hrs  10% CO2</t>
  </si>
  <si>
    <t>72 hrs; 10% CO2</t>
  </si>
  <si>
    <t>Anaerobic</t>
  </si>
  <si>
    <t>Co-culture (average cfu)</t>
  </si>
  <si>
    <t>72 hrs; anaerobic</t>
  </si>
  <si>
    <t>48hrs  anaerobic</t>
  </si>
  <si>
    <t>24hrs  anaerobic</t>
  </si>
  <si>
    <t>24hr</t>
  </si>
  <si>
    <t>percent nonmucoid</t>
  </si>
  <si>
    <t>48hr</t>
  </si>
  <si>
    <t>72hr</t>
  </si>
  <si>
    <t>Sdev</t>
  </si>
  <si>
    <t>av.</t>
  </si>
  <si>
    <r>
      <t>Biofilm culture in AIR, 10%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&amp; anaerobic</t>
    </r>
  </si>
  <si>
    <t>biofilm</t>
  </si>
  <si>
    <t>pigmented</t>
  </si>
  <si>
    <t>stdev</t>
  </si>
  <si>
    <t>dilution</t>
  </si>
  <si>
    <t>minus 6</t>
  </si>
  <si>
    <t>mucoid</t>
  </si>
  <si>
    <t>nonmucoid</t>
  </si>
  <si>
    <t>average</t>
  </si>
  <si>
    <t>minus 7</t>
  </si>
  <si>
    <t>overall average</t>
  </si>
  <si>
    <t>pigmented 1</t>
  </si>
  <si>
    <t>Biofilm area</t>
  </si>
  <si>
    <t>DWW2 count</t>
  </si>
  <si>
    <t>3a count</t>
  </si>
  <si>
    <t>unpigmented 1</t>
  </si>
  <si>
    <t>proportion (%) 3a</t>
  </si>
  <si>
    <t>unpigmented 2</t>
  </si>
  <si>
    <t>unpigmented 3</t>
  </si>
  <si>
    <t>unpigmented 4</t>
  </si>
  <si>
    <t>unpigmented 5</t>
  </si>
  <si>
    <t>unpigmented 6</t>
  </si>
  <si>
    <t>unpigmented 7</t>
  </si>
  <si>
    <t>unpigmented 8</t>
  </si>
  <si>
    <t>pigmented 2</t>
  </si>
  <si>
    <t>pigmented 3</t>
  </si>
  <si>
    <t>pigmented 4</t>
  </si>
  <si>
    <t>pigmented 5</t>
  </si>
  <si>
    <t>pigmented 6</t>
  </si>
  <si>
    <t>pigmented 7</t>
  </si>
  <si>
    <t>pigmented 8</t>
  </si>
  <si>
    <t>non-pigmented</t>
  </si>
  <si>
    <t>monoculture</t>
  </si>
  <si>
    <t>co-culture</t>
  </si>
  <si>
    <t>DWW2+3a</t>
  </si>
  <si>
    <t>(Absorbance values at 520nm)</t>
  </si>
  <si>
    <t>average (non-mucoid)</t>
  </si>
  <si>
    <t>average(mucoid)</t>
  </si>
  <si>
    <t>biofilm 1</t>
  </si>
  <si>
    <t>biofilm 2</t>
  </si>
  <si>
    <t>biofilm 3</t>
  </si>
  <si>
    <t>biofilm 4</t>
  </si>
  <si>
    <t>3a + DWW2-M</t>
  </si>
  <si>
    <t>3a + DWW2-NM</t>
  </si>
  <si>
    <t>biofilm1</t>
  </si>
  <si>
    <t>PBS</t>
  </si>
  <si>
    <t>DWW2-M</t>
  </si>
  <si>
    <t>DWW2-NM</t>
  </si>
  <si>
    <t>3a+DWW2</t>
  </si>
  <si>
    <t>3a+DWW2-M</t>
  </si>
  <si>
    <t>3a+DWW2-NM</t>
  </si>
  <si>
    <t>unpigmented</t>
  </si>
  <si>
    <t>P.aer</t>
  </si>
  <si>
    <t>AGS 3a</t>
  </si>
  <si>
    <t>DWW2 + 3a</t>
  </si>
  <si>
    <t>DWW2-M+3a</t>
  </si>
  <si>
    <t>DWW2-NM+3a</t>
  </si>
  <si>
    <t>Summary of non-mucoid data</t>
  </si>
  <si>
    <t>unpig</t>
  </si>
  <si>
    <t>pig</t>
  </si>
  <si>
    <t>biofilm 5</t>
  </si>
  <si>
    <t>biofilm 6</t>
  </si>
  <si>
    <t>mono-culture</t>
  </si>
  <si>
    <t>0 h</t>
  </si>
  <si>
    <t>24 h</t>
  </si>
  <si>
    <t>48 h</t>
  </si>
  <si>
    <t>10% CO2 (mean)</t>
  </si>
  <si>
    <t>10% CO2 (StDev)</t>
  </si>
  <si>
    <t>Summary table :</t>
  </si>
  <si>
    <t>Summary table</t>
  </si>
  <si>
    <t>MONOCULTURE :-</t>
  </si>
  <si>
    <t>Co-culture :-</t>
  </si>
  <si>
    <t>mean non-mucoid</t>
  </si>
  <si>
    <t>mean mucoid</t>
  </si>
  <si>
    <t xml:space="preserve">Fig 1. Quantitative bacteriology of biofilms </t>
  </si>
  <si>
    <t>Fig 2. A non-mucoid colony phenotype of P. aeruginosa strain DWW2 (DWW2-NM) and higher numbers of S. anginosus strain 3a are associated with pigment (pyocyanin) production in co-culture biofilms : C) The proportions (percentages) of DWW2 and 3a in the sampled green pigmented and non-pigmented areas of co-culture biofilms at 48 h showing an increased proportion of 3a associated with pigment production.</t>
  </si>
  <si>
    <t>Fig 2. A non-mucoid colony phenotype of P. aeruginosa starin DWW2 (DWW2-NM) and higher numbers of S. anginosus strain 3a are associated with pigment (pyocyanin) production I co-culture biofilms : (D) The presence of S. anginosus 3a stimulates an increased conversion of DWW2 to the non-mucoid phenotype (DWW2-NM).</t>
  </si>
  <si>
    <t>Fig 4. Interactions of colony phenoypes DWW2, DWW2-M and DWW2-NM with S. anginosus strain 3a : (A) Co-culture with 3a results in increased pyocyanin expression by the original strain DWW2, and by the mucoid (DWW2-M) and non-mucoid (DWW2-NM) biofilm-derived colony phenotypes.</t>
  </si>
  <si>
    <t>Fig 4. Interactions of colony phenotypes DWW2, DWW2-M and DWW2-NM with S. anginosus strain 3a : C) Co-culturing 3a with either DWW2-M or DWW2-NM results in significantly increased numbers of 3a as observed for co-culture between 3a and the original mucoid strain DWW2.</t>
  </si>
  <si>
    <r>
      <t xml:space="preserve">Fig 5. Potentiated virulence in the </t>
    </r>
    <r>
      <rPr>
        <b/>
        <i/>
        <sz val="11"/>
        <color theme="1"/>
        <rFont val="Calibri"/>
        <family val="2"/>
        <scheme val="minor"/>
      </rPr>
      <t>Galleria mellonella</t>
    </r>
    <r>
      <rPr>
        <b/>
        <sz val="11"/>
        <color theme="1"/>
        <rFont val="Calibri"/>
        <family val="2"/>
        <scheme val="minor"/>
      </rPr>
      <t xml:space="preserve"> infection model by the non-mucoid phenotype (DWW2-NM) and co-infection with P. aeruginosa and S. anginosus strain 3a.</t>
    </r>
  </si>
  <si>
    <r>
      <t>Fig 2. A non-mucoid colony phenotype of P. aeruginosa strain DWW2 (DWW2-NM) and higher numbers of S. anginosus strain 3a are associated with pigment (pyocyanin) production in co-culture biofilms :</t>
    </r>
    <r>
      <rPr>
        <sz val="11"/>
        <color theme="1"/>
        <rFont val="Calibri"/>
        <family val="2"/>
        <scheme val="minor"/>
      </rPr>
      <t>(A) The proportion (percentage) of the non-mucoid phenotype (DWW2-NM) increases over 72 h in 10% CO2 in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mono-culture and in co-culture.</t>
    </r>
  </si>
  <si>
    <t>Fig 4. Interactions of colony phenotypes DWW2, DWW2-M and DWW2-NM with S. anginosus strain 3a : (B) Co-culture of DWW2-M and 3a gives rise again to pigmented and non-pigmented areas with the non-mucoid phenotype (DWW2-NM) predominant in the pigmented areas.</t>
  </si>
  <si>
    <t>Supporting Information :</t>
  </si>
  <si>
    <t>S1 Fig. Larval survival replicate experiment (Experiment 2)</t>
  </si>
  <si>
    <t>S2 Fig. Larval survival experiment (Experiment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</si>
</sst>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Border="1"/>
    <xf numFmtId="11" fontId="0" fillId="0" borderId="0" xfId="0" applyNumberFormat="1" applyBorder="1"/>
    <xf numFmtId="0" fontId="1" fillId="0" borderId="0" xfId="0" applyFont="1" applyBorder="1"/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11" fontId="0" fillId="2" borderId="0" xfId="0" applyNumberFormat="1" applyFill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11" fontId="0" fillId="2" borderId="0" xfId="0" applyNumberFormat="1" applyFill="1" applyBorder="1"/>
    <xf numFmtId="11" fontId="0" fillId="2" borderId="1" xfId="0" applyNumberFormat="1" applyFill="1" applyBorder="1"/>
    <xf numFmtId="0" fontId="1" fillId="2" borderId="9" xfId="0" applyFont="1" applyFill="1" applyBorder="1"/>
    <xf numFmtId="11" fontId="0" fillId="2" borderId="2" xfId="0" applyNumberFormat="1" applyFill="1" applyBorder="1"/>
    <xf numFmtId="11" fontId="0" fillId="2" borderId="3" xfId="0" applyNumberFormat="1" applyFill="1" applyBorder="1"/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/>
    <xf numFmtId="11" fontId="0" fillId="2" borderId="12" xfId="0" applyNumberFormat="1" applyFill="1" applyBorder="1"/>
    <xf numFmtId="11" fontId="0" fillId="2" borderId="10" xfId="0" applyNumberFormat="1" applyFill="1" applyBorder="1"/>
    <xf numFmtId="0" fontId="1" fillId="2" borderId="10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1" xfId="0" applyFont="1" applyFill="1" applyBorder="1"/>
    <xf numFmtId="0" fontId="1" fillId="2" borderId="4" xfId="0" applyFont="1" applyFill="1" applyBorder="1"/>
    <xf numFmtId="0" fontId="1" fillId="0" borderId="0" xfId="0" applyFont="1"/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Border="1" applyAlignment="1">
      <alignment horizontal="center"/>
    </xf>
    <xf numFmtId="0" fontId="0" fillId="0" borderId="0" xfId="0"/>
    <xf numFmtId="0" fontId="1" fillId="2" borderId="15" xfId="0" applyFont="1" applyFill="1" applyBorder="1"/>
    <xf numFmtId="0" fontId="0" fillId="2" borderId="1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4" xfId="0" applyFill="1" applyBorder="1"/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5" xfId="0" applyFill="1" applyBorder="1"/>
    <xf numFmtId="0" fontId="1" fillId="0" borderId="1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0" xfId="0" applyFont="1"/>
    <xf numFmtId="0" fontId="0" fillId="0" borderId="0" xfId="0" applyFont="1" applyAlignment="1">
      <alignment horizontal="center"/>
    </xf>
    <xf numFmtId="0" fontId="1" fillId="2" borderId="11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0" xfId="0" applyFont="1" applyBorder="1" applyAlignment="1">
      <alignment horizontal="center"/>
    </xf>
    <xf numFmtId="0" fontId="1" fillId="0" borderId="0" xfId="0" applyFont="1" applyAlignment="1"/>
    <xf numFmtId="11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1" xfId="0" applyFont="1" applyFill="1" applyBorder="1"/>
    <xf numFmtId="0" fontId="1" fillId="2" borderId="4" xfId="0" applyFont="1" applyFill="1" applyBorder="1"/>
    <xf numFmtId="0" fontId="1" fillId="0" borderId="0" xfId="0" applyFont="1"/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1" fillId="0" borderId="0" xfId="0" applyNumberFormat="1" applyFont="1"/>
    <xf numFmtId="0" fontId="1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11" fontId="0" fillId="0" borderId="0" xfId="0" applyNumberFormat="1" applyFont="1" applyBorder="1"/>
    <xf numFmtId="11" fontId="0" fillId="0" borderId="0" xfId="0" applyNumberFormat="1" applyFont="1" applyBorder="1" applyAlignment="1">
      <alignment horizontal="center"/>
    </xf>
    <xf numFmtId="11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11" fontId="0" fillId="0" borderId="0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1" fillId="0" borderId="15" xfId="0" applyFont="1" applyBorder="1"/>
    <xf numFmtId="0" fontId="0" fillId="0" borderId="6" xfId="0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3" xfId="0" applyNumberForma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1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1" fontId="0" fillId="2" borderId="12" xfId="0" applyNumberFormat="1" applyFill="1" applyBorder="1" applyAlignment="1">
      <alignment horizontal="center"/>
    </xf>
    <xf numFmtId="11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1" fontId="0" fillId="2" borderId="10" xfId="0" applyNumberFormat="1" applyFill="1" applyBorder="1" applyAlignment="1">
      <alignment horizontal="center"/>
    </xf>
    <xf numFmtId="11" fontId="0" fillId="2" borderId="3" xfId="0" applyNumberFormat="1" applyFill="1" applyBorder="1" applyAlignment="1">
      <alignment horizont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64" fontId="0" fillId="2" borderId="12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Sheet4!$C$91</c:f>
              <c:strCache>
                <c:ptCount val="1"/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Sheet4!$D$94:$K$94</c:f>
                <c:numCache>
                  <c:formatCode>General</c:formatCode>
                  <c:ptCount val="8"/>
                </c:numCache>
              </c:numRef>
            </c:plus>
            <c:minus>
              <c:numRef>
                <c:f>Sheet4!$D$94:$K$94</c:f>
                <c:numCache>
                  <c:formatCode>General</c:formatCode>
                  <c:ptCount val="8"/>
                </c:numCache>
              </c:numRef>
            </c:minus>
          </c:errBars>
          <c:cat>
            <c:multiLvlStrRef>
              <c:f>Sheet4!$D$88:$K$90</c:f>
            </c:multiLvlStrRef>
          </c:cat>
          <c:val>
            <c:numRef>
              <c:f>Sheet4!$D$91:$K$91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Sheet4!$C$92</c:f>
              <c:strCache>
                <c:ptCount val="1"/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multiLvlStrRef>
              <c:f>Sheet4!$D$88:$K$90</c:f>
            </c:multiLvlStrRef>
          </c:cat>
          <c:val>
            <c:numRef>
              <c:f>Sheet4!$D$92:$K$92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146880"/>
        <c:axId val="87148416"/>
      </c:barChart>
      <c:catAx>
        <c:axId val="871468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87148416"/>
        <c:crosses val="autoZero"/>
        <c:auto val="1"/>
        <c:lblAlgn val="ctr"/>
        <c:lblOffset val="100"/>
        <c:noMultiLvlLbl val="0"/>
      </c:catAx>
      <c:valAx>
        <c:axId val="871484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Proportion (%) DWW2-M and DWW2-NM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14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90</xdr:row>
      <xdr:rowOff>0</xdr:rowOff>
    </xdr:from>
    <xdr:to>
      <xdr:col>23</xdr:col>
      <xdr:colOff>428626</xdr:colOff>
      <xdr:row>111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zoomScaleNormal="100" workbookViewId="0"/>
  </sheetViews>
  <sheetFormatPr defaultRowHeight="15" x14ac:dyDescent="0.25"/>
  <sheetData>
    <row r="1" spans="1:18" x14ac:dyDescent="0.25">
      <c r="A1" s="30" t="s">
        <v>110</v>
      </c>
    </row>
    <row r="3" spans="1:18" ht="18" x14ac:dyDescent="0.35">
      <c r="A3" s="162" t="s">
        <v>36</v>
      </c>
      <c r="B3" s="162"/>
      <c r="C3" s="162"/>
      <c r="D3" s="162"/>
      <c r="E3" s="162"/>
      <c r="F3" s="162"/>
      <c r="G3" s="162"/>
    </row>
    <row r="5" spans="1:18" x14ac:dyDescent="0.25">
      <c r="A5" s="4" t="s">
        <v>15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25">
      <c r="A6" s="5"/>
      <c r="B6" s="6" t="s">
        <v>7</v>
      </c>
      <c r="C6" s="5"/>
      <c r="D6" s="5"/>
      <c r="E6" s="5"/>
      <c r="F6" s="5"/>
      <c r="G6" s="5"/>
      <c r="H6" s="6" t="s">
        <v>11</v>
      </c>
      <c r="I6" s="5"/>
      <c r="J6" s="5"/>
      <c r="K6" s="5"/>
      <c r="L6" s="5"/>
      <c r="M6" s="5"/>
      <c r="N6" s="6" t="s">
        <v>13</v>
      </c>
      <c r="O6" s="5"/>
      <c r="P6" s="5"/>
      <c r="Q6" s="5"/>
      <c r="R6" s="5"/>
    </row>
    <row r="7" spans="1:1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A8" s="5"/>
      <c r="B8" s="5"/>
      <c r="C8" s="169" t="s">
        <v>0</v>
      </c>
      <c r="D8" s="169"/>
      <c r="E8" s="169" t="s">
        <v>1</v>
      </c>
      <c r="F8" s="169"/>
      <c r="G8" s="6"/>
      <c r="H8" s="6"/>
      <c r="I8" s="169" t="s">
        <v>0</v>
      </c>
      <c r="J8" s="169"/>
      <c r="K8" s="169" t="s">
        <v>1</v>
      </c>
      <c r="L8" s="169"/>
      <c r="M8" s="6"/>
      <c r="N8" s="6"/>
      <c r="O8" s="169" t="s">
        <v>0</v>
      </c>
      <c r="P8" s="169"/>
      <c r="Q8" s="169" t="s">
        <v>1</v>
      </c>
      <c r="R8" s="169"/>
    </row>
    <row r="9" spans="1:18" x14ac:dyDescent="0.25">
      <c r="A9" s="5"/>
      <c r="B9" s="5"/>
      <c r="C9" s="4" t="s">
        <v>8</v>
      </c>
      <c r="D9" s="4" t="s">
        <v>3</v>
      </c>
      <c r="E9" s="4" t="s">
        <v>2</v>
      </c>
      <c r="F9" s="4" t="s">
        <v>3</v>
      </c>
      <c r="G9" s="4"/>
      <c r="H9" s="4"/>
      <c r="I9" s="4" t="s">
        <v>8</v>
      </c>
      <c r="J9" s="4" t="s">
        <v>3</v>
      </c>
      <c r="K9" s="4" t="s">
        <v>2</v>
      </c>
      <c r="L9" s="4" t="s">
        <v>3</v>
      </c>
      <c r="M9" s="4"/>
      <c r="N9" s="4"/>
      <c r="O9" s="4" t="s">
        <v>8</v>
      </c>
      <c r="P9" s="4" t="s">
        <v>3</v>
      </c>
      <c r="Q9" s="4" t="s">
        <v>2</v>
      </c>
      <c r="R9" s="4" t="s">
        <v>3</v>
      </c>
    </row>
    <row r="10" spans="1:18" x14ac:dyDescent="0.25">
      <c r="A10" s="5"/>
      <c r="B10" s="5"/>
      <c r="C10" s="7">
        <v>37400000</v>
      </c>
      <c r="D10" s="7">
        <v>34400000000</v>
      </c>
      <c r="E10" s="7">
        <v>101000000</v>
      </c>
      <c r="F10" s="7">
        <v>22800000000</v>
      </c>
      <c r="G10" s="5"/>
      <c r="H10" s="5"/>
      <c r="I10" s="7">
        <v>230000000</v>
      </c>
      <c r="J10" s="7">
        <v>21200000000</v>
      </c>
      <c r="K10" s="7">
        <v>7440000000</v>
      </c>
      <c r="L10" s="7">
        <v>20400000000</v>
      </c>
      <c r="M10" s="5"/>
      <c r="N10" s="5"/>
      <c r="O10" s="7">
        <v>175000000</v>
      </c>
      <c r="P10" s="7">
        <v>37000000000</v>
      </c>
      <c r="Q10" s="7">
        <v>3860000000</v>
      </c>
      <c r="R10" s="7">
        <v>44500000000</v>
      </c>
    </row>
    <row r="11" spans="1:18" x14ac:dyDescent="0.25">
      <c r="A11" s="5"/>
      <c r="B11" s="5"/>
      <c r="C11" s="7">
        <v>27000000</v>
      </c>
      <c r="D11" s="7">
        <v>30400000000</v>
      </c>
      <c r="E11" s="7">
        <v>160000000</v>
      </c>
      <c r="F11" s="7">
        <v>17200000000</v>
      </c>
      <c r="G11" s="5"/>
      <c r="H11" s="5"/>
      <c r="I11" s="7">
        <v>126000000</v>
      </c>
      <c r="J11" s="7">
        <v>25200000000</v>
      </c>
      <c r="K11" s="7">
        <v>4190000000</v>
      </c>
      <c r="L11" s="7">
        <v>22300000000</v>
      </c>
      <c r="M11" s="5"/>
      <c r="N11" s="5"/>
      <c r="O11" s="7">
        <v>148000000</v>
      </c>
      <c r="P11" s="7">
        <v>44700000000</v>
      </c>
      <c r="Q11" s="7">
        <v>2750000000</v>
      </c>
      <c r="R11" s="7">
        <v>34000000000</v>
      </c>
    </row>
    <row r="12" spans="1:18" x14ac:dyDescent="0.25">
      <c r="A12" s="5"/>
      <c r="B12" s="5"/>
      <c r="C12" s="7">
        <v>33700000</v>
      </c>
      <c r="D12" s="7">
        <v>25000000000</v>
      </c>
      <c r="E12" s="7">
        <v>428000000</v>
      </c>
      <c r="F12" s="7">
        <v>5600000000</v>
      </c>
      <c r="G12" s="5"/>
      <c r="H12" s="5"/>
      <c r="I12" s="7">
        <v>85000000</v>
      </c>
      <c r="J12" s="7">
        <v>29700000000</v>
      </c>
      <c r="K12" s="7">
        <v>7070000000</v>
      </c>
      <c r="L12" s="7">
        <v>25200000000</v>
      </c>
      <c r="M12" s="5"/>
      <c r="N12" s="5"/>
      <c r="O12" s="7">
        <v>228000000</v>
      </c>
      <c r="P12" s="7">
        <v>47200000000</v>
      </c>
      <c r="Q12" s="7">
        <v>4720000000</v>
      </c>
      <c r="R12" s="7">
        <v>34000000000</v>
      </c>
    </row>
    <row r="13" spans="1:18" x14ac:dyDescent="0.25">
      <c r="A13" s="5"/>
      <c r="B13" s="5"/>
      <c r="C13" s="7">
        <v>38900000</v>
      </c>
      <c r="D13" s="5"/>
      <c r="E13" s="7">
        <v>603000000</v>
      </c>
      <c r="F13" s="7">
        <v>18600000000</v>
      </c>
      <c r="G13" s="5"/>
      <c r="H13" s="5"/>
      <c r="I13" s="7">
        <v>229000000</v>
      </c>
      <c r="J13" s="7">
        <v>34000000000</v>
      </c>
      <c r="K13" s="7">
        <v>4910000000</v>
      </c>
      <c r="L13" s="7">
        <v>26400000000</v>
      </c>
      <c r="M13" s="5"/>
      <c r="N13" s="5"/>
      <c r="O13" s="7">
        <v>84000000</v>
      </c>
      <c r="P13" s="7">
        <v>52700000000</v>
      </c>
      <c r="Q13" s="7">
        <v>3510000000</v>
      </c>
      <c r="R13" s="7">
        <v>33000000000</v>
      </c>
    </row>
    <row r="14" spans="1:1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25">
      <c r="A15" s="5"/>
      <c r="B15" s="6" t="s">
        <v>9</v>
      </c>
      <c r="C15" s="7">
        <v>34300000</v>
      </c>
      <c r="D15" s="7">
        <v>29900000000</v>
      </c>
      <c r="E15" s="7">
        <v>323000000</v>
      </c>
      <c r="F15" s="7">
        <v>16100000000</v>
      </c>
      <c r="G15" s="5"/>
      <c r="H15" s="6" t="s">
        <v>9</v>
      </c>
      <c r="I15" s="7">
        <v>168000000</v>
      </c>
      <c r="J15" s="7">
        <v>27500000000</v>
      </c>
      <c r="K15" s="7">
        <v>5900000000</v>
      </c>
      <c r="L15" s="7">
        <v>23600000000</v>
      </c>
      <c r="M15" s="5"/>
      <c r="N15" s="6" t="s">
        <v>9</v>
      </c>
      <c r="O15" s="7">
        <v>158800000</v>
      </c>
      <c r="P15" s="7">
        <v>45400000000</v>
      </c>
      <c r="Q15" s="7">
        <v>3710000000</v>
      </c>
      <c r="R15" s="7">
        <v>36380000000</v>
      </c>
    </row>
    <row r="16" spans="1:18" x14ac:dyDescent="0.25">
      <c r="A16" s="5"/>
      <c r="B16" s="6" t="s">
        <v>10</v>
      </c>
      <c r="C16" s="7">
        <v>5300000</v>
      </c>
      <c r="D16" s="7">
        <v>4720000000</v>
      </c>
      <c r="E16" s="7">
        <v>235000000</v>
      </c>
      <c r="F16" s="7">
        <v>7360000000</v>
      </c>
      <c r="G16" s="5"/>
      <c r="H16" s="6" t="s">
        <v>10</v>
      </c>
      <c r="I16" s="7">
        <v>73500000</v>
      </c>
      <c r="J16" s="7">
        <v>5540000000</v>
      </c>
      <c r="K16" s="7">
        <v>1600000000</v>
      </c>
      <c r="L16" s="7">
        <v>2730000000</v>
      </c>
      <c r="M16" s="5"/>
      <c r="N16" s="6" t="s">
        <v>12</v>
      </c>
      <c r="O16" s="7">
        <v>59900000</v>
      </c>
      <c r="P16" s="7">
        <v>6521000000</v>
      </c>
      <c r="Q16" s="7">
        <v>817400000</v>
      </c>
      <c r="R16" s="7">
        <v>5437000000</v>
      </c>
    </row>
    <row r="17" spans="1:1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x14ac:dyDescent="0.25">
      <c r="A19" s="5"/>
      <c r="B19" s="82" t="s">
        <v>14</v>
      </c>
      <c r="C19" s="83"/>
      <c r="D19" s="84"/>
      <c r="E19" s="83" t="s">
        <v>18</v>
      </c>
      <c r="F19" s="84"/>
      <c r="G19" s="83" t="s">
        <v>19</v>
      </c>
      <c r="H19" s="83"/>
      <c r="I19" s="82" t="s">
        <v>20</v>
      </c>
      <c r="J19" s="84"/>
      <c r="K19" s="5"/>
      <c r="L19" s="5"/>
      <c r="M19" s="5"/>
      <c r="N19" s="5"/>
      <c r="O19" s="5"/>
      <c r="P19" s="5"/>
      <c r="Q19" s="5"/>
      <c r="R19" s="5"/>
    </row>
    <row r="20" spans="1:18" x14ac:dyDescent="0.25">
      <c r="A20" s="5"/>
      <c r="B20" s="10"/>
      <c r="C20" s="11" t="s">
        <v>2</v>
      </c>
      <c r="D20" s="12" t="s">
        <v>3</v>
      </c>
      <c r="E20" s="11" t="s">
        <v>2</v>
      </c>
      <c r="F20" s="12" t="s">
        <v>3</v>
      </c>
      <c r="G20" s="11" t="s">
        <v>2</v>
      </c>
      <c r="H20" s="13" t="s">
        <v>3</v>
      </c>
      <c r="I20" s="11" t="s">
        <v>2</v>
      </c>
      <c r="J20" s="12" t="s">
        <v>3</v>
      </c>
      <c r="K20" s="5"/>
      <c r="L20" s="5"/>
      <c r="M20" s="5"/>
      <c r="N20" s="5"/>
      <c r="O20" s="5"/>
      <c r="P20" s="5"/>
      <c r="Q20" s="5"/>
      <c r="R20" s="5"/>
    </row>
    <row r="21" spans="1:18" x14ac:dyDescent="0.25">
      <c r="A21" s="5"/>
      <c r="B21" s="14" t="s">
        <v>4</v>
      </c>
      <c r="C21" s="15">
        <v>34300000</v>
      </c>
      <c r="D21" s="16">
        <v>29900000000</v>
      </c>
      <c r="E21" s="15">
        <v>323000000</v>
      </c>
      <c r="F21" s="16">
        <v>16100000000</v>
      </c>
      <c r="G21" s="15">
        <v>5300000</v>
      </c>
      <c r="H21" s="16">
        <v>4720000000</v>
      </c>
      <c r="I21" s="15">
        <v>235000000</v>
      </c>
      <c r="J21" s="16">
        <v>7360000000</v>
      </c>
      <c r="K21" s="5"/>
      <c r="L21" s="113"/>
      <c r="M21" s="113"/>
      <c r="N21" s="113"/>
      <c r="O21" s="113"/>
      <c r="P21" s="5"/>
      <c r="Q21" s="5"/>
      <c r="R21" s="5"/>
    </row>
    <row r="22" spans="1:18" x14ac:dyDescent="0.25">
      <c r="A22" s="5"/>
      <c r="B22" s="14" t="s">
        <v>5</v>
      </c>
      <c r="C22" s="15">
        <v>168000000</v>
      </c>
      <c r="D22" s="16">
        <v>27500000000</v>
      </c>
      <c r="E22" s="15">
        <v>5900000000</v>
      </c>
      <c r="F22" s="16">
        <v>23600000000</v>
      </c>
      <c r="G22" s="15">
        <v>73500000</v>
      </c>
      <c r="H22" s="16">
        <v>5540000000</v>
      </c>
      <c r="I22" s="15">
        <v>1600000000</v>
      </c>
      <c r="J22" s="16">
        <v>2730000000</v>
      </c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5"/>
      <c r="B23" s="17" t="s">
        <v>6</v>
      </c>
      <c r="C23" s="18">
        <v>159000000</v>
      </c>
      <c r="D23" s="19">
        <v>45400000000</v>
      </c>
      <c r="E23" s="18">
        <v>3710000000</v>
      </c>
      <c r="F23" s="19">
        <v>36400000000</v>
      </c>
      <c r="G23" s="18">
        <v>59900000</v>
      </c>
      <c r="H23" s="19">
        <v>6520000000</v>
      </c>
      <c r="I23" s="18">
        <v>817000000</v>
      </c>
      <c r="J23" s="19">
        <v>5440000000</v>
      </c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5"/>
      <c r="B24" s="11"/>
      <c r="C24" s="11"/>
      <c r="D24" s="11"/>
      <c r="E24" s="11"/>
      <c r="F24" s="11"/>
      <c r="G24" s="20"/>
      <c r="H24" s="20"/>
      <c r="I24" s="20"/>
      <c r="J24" s="20"/>
      <c r="K24" s="5"/>
      <c r="L24" s="5"/>
      <c r="M24" s="5"/>
      <c r="N24" s="5"/>
      <c r="O24" s="5"/>
      <c r="P24" s="5"/>
      <c r="Q24" s="5"/>
      <c r="R24" s="5"/>
    </row>
    <row r="25" spans="1:18" x14ac:dyDescent="0.25">
      <c r="B25" s="1"/>
      <c r="C25" s="3"/>
      <c r="D25" s="3"/>
      <c r="E25" s="3"/>
      <c r="F25" s="3"/>
      <c r="G25" s="3"/>
      <c r="H25" s="3"/>
      <c r="I25" s="3"/>
      <c r="J25" s="40"/>
      <c r="K25" s="40"/>
      <c r="L25" s="40"/>
      <c r="M25" s="40"/>
      <c r="N25" s="40"/>
      <c r="O25" s="40"/>
      <c r="P25" s="40"/>
      <c r="Q25" s="40"/>
      <c r="R25" s="40"/>
    </row>
    <row r="26" spans="1:18" x14ac:dyDescent="0.25">
      <c r="B26" s="3"/>
      <c r="C26" s="2"/>
      <c r="D26" s="2"/>
      <c r="E26" s="2"/>
      <c r="F26" s="2"/>
      <c r="G26" s="2"/>
      <c r="H26" s="2"/>
      <c r="I26" s="2"/>
      <c r="J26" s="40"/>
      <c r="K26" s="40"/>
      <c r="L26" s="40"/>
      <c r="M26" s="40"/>
      <c r="N26" s="40"/>
      <c r="O26" s="40"/>
      <c r="P26" s="40"/>
      <c r="Q26" s="40"/>
      <c r="R26" s="40"/>
    </row>
    <row r="27" spans="1:18" x14ac:dyDescent="0.25">
      <c r="B27" s="3"/>
      <c r="C27" s="2"/>
      <c r="D27" s="2"/>
      <c r="E27" s="2"/>
      <c r="F27" s="2"/>
      <c r="G27" s="2"/>
      <c r="H27" s="2"/>
      <c r="I27" s="2"/>
      <c r="J27" s="40"/>
      <c r="K27" s="108"/>
      <c r="L27" s="108"/>
      <c r="M27" s="108"/>
      <c r="N27" s="108"/>
      <c r="O27" s="108"/>
      <c r="P27" s="109"/>
      <c r="Q27" s="108"/>
      <c r="R27" s="109"/>
    </row>
    <row r="28" spans="1:18" x14ac:dyDescent="0.25">
      <c r="B28" s="3"/>
      <c r="C28" s="2"/>
      <c r="D28" s="2"/>
      <c r="E28" s="2"/>
      <c r="F28" s="2"/>
      <c r="G28" s="2"/>
      <c r="H28" s="2"/>
      <c r="I28" s="2"/>
      <c r="J28" s="40"/>
      <c r="K28" s="108"/>
      <c r="L28" s="108"/>
      <c r="M28" s="108"/>
      <c r="N28" s="108"/>
      <c r="O28" s="108"/>
      <c r="P28" s="108"/>
      <c r="Q28" s="108"/>
      <c r="R28" s="109"/>
    </row>
    <row r="29" spans="1:18" x14ac:dyDescent="0.25">
      <c r="J29" s="40"/>
      <c r="K29" s="108"/>
      <c r="L29" s="108"/>
      <c r="M29" s="108"/>
      <c r="N29" s="108"/>
      <c r="O29" s="108"/>
      <c r="P29" s="108"/>
      <c r="Q29" s="108"/>
      <c r="R29" s="108"/>
    </row>
    <row r="31" spans="1:18" ht="18" x14ac:dyDescent="0.35">
      <c r="A31" s="6" t="s">
        <v>16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x14ac:dyDescent="0.25">
      <c r="A32" s="5"/>
      <c r="B32" s="6" t="s">
        <v>22</v>
      </c>
      <c r="C32" s="6"/>
      <c r="D32" s="6"/>
      <c r="E32" s="6"/>
      <c r="F32" s="6"/>
      <c r="G32" s="6"/>
      <c r="H32" s="6" t="s">
        <v>23</v>
      </c>
      <c r="I32" s="6"/>
      <c r="J32" s="6"/>
      <c r="K32" s="6"/>
      <c r="L32" s="6"/>
      <c r="M32" s="6"/>
      <c r="N32" s="6" t="s">
        <v>24</v>
      </c>
      <c r="O32" s="6"/>
      <c r="P32" s="6"/>
      <c r="Q32" s="6"/>
      <c r="R32" s="6"/>
    </row>
    <row r="33" spans="1:18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5"/>
      <c r="B34" s="6"/>
      <c r="C34" s="6" t="s">
        <v>0</v>
      </c>
      <c r="D34" s="6"/>
      <c r="E34" s="6" t="s">
        <v>1</v>
      </c>
      <c r="F34" s="6"/>
      <c r="G34" s="6"/>
      <c r="H34" s="6"/>
      <c r="I34" s="6" t="s">
        <v>0</v>
      </c>
      <c r="J34" s="6"/>
      <c r="K34" s="6" t="s">
        <v>1</v>
      </c>
      <c r="L34" s="6"/>
      <c r="M34" s="6"/>
      <c r="N34" s="6"/>
      <c r="O34" s="6" t="s">
        <v>0</v>
      </c>
      <c r="P34" s="6"/>
      <c r="Q34" s="6" t="s">
        <v>1</v>
      </c>
      <c r="R34" s="6"/>
    </row>
    <row r="35" spans="1:18" x14ac:dyDescent="0.25">
      <c r="A35" s="5"/>
      <c r="B35" s="6"/>
      <c r="C35" s="6" t="s">
        <v>8</v>
      </c>
      <c r="D35" s="6" t="s">
        <v>3</v>
      </c>
      <c r="E35" s="6" t="s">
        <v>2</v>
      </c>
      <c r="F35" s="6" t="s">
        <v>3</v>
      </c>
      <c r="G35" s="6"/>
      <c r="H35" s="6"/>
      <c r="I35" s="6" t="s">
        <v>8</v>
      </c>
      <c r="J35" s="6" t="s">
        <v>3</v>
      </c>
      <c r="K35" s="6" t="s">
        <v>2</v>
      </c>
      <c r="L35" s="6" t="s">
        <v>3</v>
      </c>
      <c r="M35" s="6"/>
      <c r="N35" s="6"/>
      <c r="O35" s="6" t="s">
        <v>8</v>
      </c>
      <c r="P35" s="6" t="s">
        <v>3</v>
      </c>
      <c r="Q35" s="6" t="s">
        <v>2</v>
      </c>
      <c r="R35" s="6" t="s">
        <v>3</v>
      </c>
    </row>
    <row r="36" spans="1:18" x14ac:dyDescent="0.25">
      <c r="A36" s="5"/>
      <c r="B36" s="5"/>
      <c r="C36" s="7">
        <v>13500000</v>
      </c>
      <c r="D36" s="7">
        <v>3600000000</v>
      </c>
      <c r="E36" s="7">
        <v>2970000000</v>
      </c>
      <c r="F36" s="7">
        <v>1400000000</v>
      </c>
      <c r="G36" s="5"/>
      <c r="H36" s="5"/>
      <c r="I36" s="7">
        <v>221000000</v>
      </c>
      <c r="J36" s="7">
        <v>55700000000</v>
      </c>
      <c r="K36" s="7">
        <v>4110000000</v>
      </c>
      <c r="L36" s="7">
        <v>41900000000</v>
      </c>
      <c r="M36" s="5"/>
      <c r="N36" s="5"/>
      <c r="O36" s="7">
        <v>76600000</v>
      </c>
      <c r="P36" s="7">
        <v>50700000000</v>
      </c>
      <c r="Q36" s="7">
        <v>230000000</v>
      </c>
      <c r="R36" s="7">
        <v>27300000000</v>
      </c>
    </row>
    <row r="37" spans="1:18" x14ac:dyDescent="0.25">
      <c r="A37" s="5"/>
      <c r="B37" s="5"/>
      <c r="C37" s="7">
        <v>25500000</v>
      </c>
      <c r="D37" s="7">
        <v>3000000000</v>
      </c>
      <c r="E37" s="7">
        <v>2830000000</v>
      </c>
      <c r="F37" s="7">
        <v>5000000000</v>
      </c>
      <c r="G37" s="5"/>
      <c r="H37" s="5"/>
      <c r="I37" s="7">
        <v>348000000</v>
      </c>
      <c r="J37" s="7">
        <v>43200000000</v>
      </c>
      <c r="K37" s="7">
        <v>5830000000</v>
      </c>
      <c r="L37" s="7">
        <v>47700000000</v>
      </c>
      <c r="M37" s="5"/>
      <c r="N37" s="5"/>
      <c r="O37" s="7">
        <v>93300000</v>
      </c>
      <c r="P37" s="7">
        <v>52800000000</v>
      </c>
      <c r="Q37" s="7">
        <v>126000000</v>
      </c>
      <c r="R37" s="7">
        <v>37000000000</v>
      </c>
    </row>
    <row r="38" spans="1:18" x14ac:dyDescent="0.25">
      <c r="A38" s="5"/>
      <c r="B38" s="5"/>
      <c r="C38" s="7">
        <v>26300000</v>
      </c>
      <c r="D38" s="7">
        <v>5600000000</v>
      </c>
      <c r="E38" s="7">
        <v>2970000000</v>
      </c>
      <c r="F38" s="7">
        <v>3000000000</v>
      </c>
      <c r="G38" s="5"/>
      <c r="H38" s="5"/>
      <c r="I38" s="7">
        <v>421000000</v>
      </c>
      <c r="J38" s="7">
        <v>53700000000</v>
      </c>
      <c r="K38" s="7">
        <v>1410000000</v>
      </c>
      <c r="L38" s="7">
        <v>43800000000</v>
      </c>
      <c r="M38" s="5"/>
      <c r="N38" s="5"/>
      <c r="O38" s="7">
        <v>20000000</v>
      </c>
      <c r="P38" s="7">
        <v>35700000000</v>
      </c>
      <c r="Q38" s="7">
        <v>85000000</v>
      </c>
      <c r="R38" s="7">
        <v>29300000000</v>
      </c>
    </row>
    <row r="39" spans="1:18" x14ac:dyDescent="0.25">
      <c r="A39" s="5"/>
      <c r="B39" s="5"/>
      <c r="C39" s="7">
        <v>23200000</v>
      </c>
      <c r="D39" s="7">
        <v>3200000000</v>
      </c>
      <c r="E39" s="7">
        <v>2470000000</v>
      </c>
      <c r="F39" s="7">
        <v>1800000000</v>
      </c>
      <c r="G39" s="5"/>
      <c r="H39" s="5"/>
      <c r="I39" s="7">
        <v>286000000</v>
      </c>
      <c r="J39" s="7">
        <v>40600000000</v>
      </c>
      <c r="K39" s="7">
        <v>5010000000</v>
      </c>
      <c r="L39" s="7">
        <v>37500000000</v>
      </c>
      <c r="M39" s="5"/>
      <c r="N39" s="5"/>
      <c r="O39" s="5"/>
      <c r="P39" s="7">
        <v>46900000000</v>
      </c>
      <c r="Q39" s="7">
        <v>229000000</v>
      </c>
      <c r="R39" s="5"/>
    </row>
    <row r="40" spans="1:18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x14ac:dyDescent="0.25">
      <c r="A41" s="5"/>
      <c r="B41" s="6" t="s">
        <v>9</v>
      </c>
      <c r="C41" s="7">
        <v>22100000</v>
      </c>
      <c r="D41" s="7">
        <v>3850000000</v>
      </c>
      <c r="E41" s="7">
        <v>2810000000</v>
      </c>
      <c r="F41" s="7">
        <v>2800000000</v>
      </c>
      <c r="G41" s="5"/>
      <c r="H41" s="6" t="s">
        <v>9</v>
      </c>
      <c r="I41" s="7">
        <v>319000000</v>
      </c>
      <c r="J41" s="7">
        <v>48300000000</v>
      </c>
      <c r="K41" s="7">
        <v>4090000000</v>
      </c>
      <c r="L41" s="7">
        <v>42700000000</v>
      </c>
      <c r="M41" s="5"/>
      <c r="N41" s="6" t="s">
        <v>9</v>
      </c>
      <c r="O41" s="7">
        <v>63300000</v>
      </c>
      <c r="P41" s="7">
        <v>46530000000</v>
      </c>
      <c r="Q41" s="7">
        <v>167500000</v>
      </c>
      <c r="R41" s="7">
        <v>31200000000</v>
      </c>
    </row>
    <row r="42" spans="1:18" x14ac:dyDescent="0.25">
      <c r="A42" s="5"/>
      <c r="B42" s="6" t="s">
        <v>10</v>
      </c>
      <c r="C42" s="7">
        <v>5920000</v>
      </c>
      <c r="D42" s="7">
        <v>1190000000</v>
      </c>
      <c r="E42" s="7">
        <v>236000000</v>
      </c>
      <c r="F42" s="7">
        <v>1620000000</v>
      </c>
      <c r="G42" s="5"/>
      <c r="H42" s="6" t="s">
        <v>10</v>
      </c>
      <c r="I42" s="7">
        <v>85500000</v>
      </c>
      <c r="J42" s="7">
        <v>7510000000</v>
      </c>
      <c r="K42" s="7">
        <v>1920000000</v>
      </c>
      <c r="L42" s="7">
        <v>4240000000</v>
      </c>
      <c r="M42" s="5"/>
      <c r="N42" s="6" t="s">
        <v>12</v>
      </c>
      <c r="O42" s="7">
        <v>38420000</v>
      </c>
      <c r="P42" s="7">
        <v>7619000000</v>
      </c>
      <c r="Q42" s="7">
        <v>73520000</v>
      </c>
      <c r="R42" s="7">
        <v>5122000000</v>
      </c>
    </row>
    <row r="43" spans="1:18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x14ac:dyDescent="0.25">
      <c r="A45" s="5"/>
      <c r="B45" s="163" t="s">
        <v>17</v>
      </c>
      <c r="C45" s="164"/>
      <c r="D45" s="165"/>
      <c r="E45" s="8" t="s">
        <v>18</v>
      </c>
      <c r="F45" s="9"/>
      <c r="G45" s="166" t="s">
        <v>21</v>
      </c>
      <c r="H45" s="167"/>
      <c r="I45" s="166" t="s">
        <v>20</v>
      </c>
      <c r="J45" s="167"/>
      <c r="K45" s="5"/>
      <c r="L45" s="5"/>
      <c r="M45" s="5"/>
      <c r="N45" s="5"/>
      <c r="O45" s="5"/>
      <c r="P45" s="5"/>
      <c r="Q45" s="5"/>
      <c r="R45" s="5"/>
    </row>
    <row r="46" spans="1:18" x14ac:dyDescent="0.25">
      <c r="A46" s="5"/>
      <c r="B46" s="14"/>
      <c r="C46" s="11" t="s">
        <v>2</v>
      </c>
      <c r="D46" s="12" t="s">
        <v>3</v>
      </c>
      <c r="E46" s="11" t="s">
        <v>2</v>
      </c>
      <c r="F46" s="12" t="s">
        <v>3</v>
      </c>
      <c r="G46" s="21" t="s">
        <v>2</v>
      </c>
      <c r="H46" s="12" t="s">
        <v>3</v>
      </c>
      <c r="I46" s="11" t="s">
        <v>2</v>
      </c>
      <c r="J46" s="12" t="s">
        <v>3</v>
      </c>
      <c r="K46" s="5"/>
      <c r="L46" s="5"/>
      <c r="M46" s="5"/>
      <c r="N46" s="5"/>
      <c r="O46" s="5"/>
      <c r="P46" s="5"/>
      <c r="Q46" s="5"/>
      <c r="R46" s="5"/>
    </row>
    <row r="47" spans="1:18" x14ac:dyDescent="0.25">
      <c r="A47" s="5"/>
      <c r="B47" s="14" t="s">
        <v>4</v>
      </c>
      <c r="C47" s="15">
        <v>22100000</v>
      </c>
      <c r="D47" s="16">
        <v>3850000000</v>
      </c>
      <c r="E47" s="15">
        <v>2810000000</v>
      </c>
      <c r="F47" s="16">
        <v>2800000000</v>
      </c>
      <c r="G47" s="22">
        <v>5920000</v>
      </c>
      <c r="H47" s="16">
        <v>1190000000</v>
      </c>
      <c r="I47" s="15">
        <v>236000000</v>
      </c>
      <c r="J47" s="16">
        <v>1620000000</v>
      </c>
      <c r="K47" s="5"/>
      <c r="L47" s="113"/>
      <c r="M47" s="113"/>
      <c r="N47" s="113"/>
      <c r="O47" s="113"/>
      <c r="P47" s="5"/>
      <c r="Q47" s="5"/>
      <c r="R47" s="5"/>
    </row>
    <row r="48" spans="1:18" x14ac:dyDescent="0.25">
      <c r="A48" s="5"/>
      <c r="B48" s="14" t="s">
        <v>5</v>
      </c>
      <c r="C48" s="15">
        <v>319000000</v>
      </c>
      <c r="D48" s="16">
        <v>48300000000</v>
      </c>
      <c r="E48" s="15">
        <v>4090000000</v>
      </c>
      <c r="F48" s="16">
        <v>42700000000</v>
      </c>
      <c r="G48" s="22">
        <v>85500000</v>
      </c>
      <c r="H48" s="16">
        <v>7510000000</v>
      </c>
      <c r="I48" s="15">
        <v>1920000000</v>
      </c>
      <c r="J48" s="16">
        <v>4240000000</v>
      </c>
      <c r="K48" s="5"/>
      <c r="L48" s="5"/>
      <c r="M48" s="5"/>
      <c r="N48" s="5"/>
      <c r="O48" s="5"/>
      <c r="P48" s="5"/>
      <c r="Q48" s="5"/>
      <c r="R48" s="5"/>
    </row>
    <row r="49" spans="1:18" x14ac:dyDescent="0.25">
      <c r="A49" s="5"/>
      <c r="B49" s="17" t="s">
        <v>6</v>
      </c>
      <c r="C49" s="18">
        <v>63300000</v>
      </c>
      <c r="D49" s="19">
        <v>46500000000</v>
      </c>
      <c r="E49" s="18">
        <v>168000000</v>
      </c>
      <c r="F49" s="19">
        <v>31200000000</v>
      </c>
      <c r="G49" s="23">
        <v>38400000</v>
      </c>
      <c r="H49" s="19">
        <v>7620000000</v>
      </c>
      <c r="I49" s="18">
        <v>73500000</v>
      </c>
      <c r="J49" s="19">
        <v>5120000000</v>
      </c>
      <c r="K49" s="5"/>
      <c r="L49" s="5"/>
      <c r="M49" s="5"/>
      <c r="N49" s="5"/>
      <c r="O49" s="5"/>
      <c r="P49" s="5"/>
      <c r="Q49" s="5"/>
      <c r="R49" s="5"/>
    </row>
    <row r="50" spans="1:18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41"/>
      <c r="P51" s="41"/>
      <c r="Q51" s="41"/>
      <c r="R51" s="41"/>
    </row>
    <row r="52" spans="1:18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1"/>
      <c r="L52" s="41"/>
      <c r="M52" s="41"/>
      <c r="N52" s="41"/>
      <c r="O52" s="41"/>
      <c r="P52" s="41"/>
      <c r="Q52" s="41"/>
      <c r="R52" s="41"/>
    </row>
    <row r="53" spans="1:18" x14ac:dyDescent="0.25">
      <c r="B53" s="40"/>
      <c r="C53" s="114"/>
      <c r="D53" s="2"/>
      <c r="E53" s="114"/>
      <c r="F53" s="2"/>
      <c r="G53" s="114"/>
      <c r="H53" s="2"/>
      <c r="I53" s="114"/>
      <c r="J53" s="114"/>
      <c r="K53" s="110"/>
      <c r="L53" s="110"/>
      <c r="M53" s="110"/>
      <c r="N53" s="110"/>
      <c r="O53" s="110"/>
      <c r="P53" s="110"/>
      <c r="Q53" s="110"/>
      <c r="R53" s="110"/>
    </row>
    <row r="54" spans="1:18" x14ac:dyDescent="0.25">
      <c r="B54" s="40"/>
      <c r="C54" s="2"/>
      <c r="D54" s="2"/>
      <c r="E54" s="2"/>
      <c r="F54" s="2"/>
      <c r="G54" s="2"/>
      <c r="H54" s="2"/>
      <c r="I54" s="2"/>
      <c r="J54" s="2"/>
      <c r="K54" s="110"/>
      <c r="L54" s="110"/>
      <c r="M54" s="110"/>
      <c r="N54" s="110"/>
      <c r="O54" s="110"/>
      <c r="P54" s="110"/>
      <c r="Q54" s="110"/>
      <c r="R54" s="110"/>
    </row>
    <row r="55" spans="1:18" x14ac:dyDescent="0.25">
      <c r="B55" s="40"/>
      <c r="C55" s="2"/>
      <c r="D55" s="2"/>
      <c r="E55" s="2"/>
      <c r="F55" s="2"/>
      <c r="G55" s="108"/>
      <c r="H55" s="2"/>
      <c r="I55" s="2"/>
      <c r="J55" s="2"/>
      <c r="K55" s="110"/>
      <c r="L55" s="110"/>
      <c r="M55" s="110"/>
      <c r="N55" s="110"/>
      <c r="O55" s="110"/>
      <c r="P55" s="110"/>
      <c r="Q55" s="110"/>
      <c r="R55" s="110"/>
    </row>
    <row r="56" spans="1:18" x14ac:dyDescent="0.25">
      <c r="A56" s="168" t="s">
        <v>25</v>
      </c>
      <c r="B56" s="16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5" t="s">
        <v>29</v>
      </c>
      <c r="C57" s="5"/>
      <c r="D57" s="5"/>
      <c r="E57" s="5"/>
      <c r="F57" s="5"/>
      <c r="G57" s="5"/>
      <c r="H57" s="5" t="s">
        <v>28</v>
      </c>
      <c r="I57" s="5"/>
      <c r="J57" s="5"/>
      <c r="K57" s="5"/>
      <c r="L57" s="5"/>
      <c r="M57" s="5"/>
      <c r="N57" s="5" t="s">
        <v>27</v>
      </c>
      <c r="O57" s="5"/>
      <c r="P57" s="5"/>
      <c r="Q57" s="5"/>
      <c r="R57" s="5"/>
    </row>
    <row r="58" spans="1:1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5"/>
      <c r="C59" s="5" t="s">
        <v>0</v>
      </c>
      <c r="D59" s="5"/>
      <c r="E59" s="5" t="s">
        <v>1</v>
      </c>
      <c r="F59" s="5"/>
      <c r="G59" s="5"/>
      <c r="H59" s="5"/>
      <c r="I59" s="5" t="s">
        <v>0</v>
      </c>
      <c r="J59" s="5"/>
      <c r="K59" s="5" t="s">
        <v>1</v>
      </c>
      <c r="L59" s="5"/>
      <c r="M59" s="5"/>
      <c r="N59" s="5"/>
      <c r="O59" s="5" t="s">
        <v>0</v>
      </c>
      <c r="P59" s="5"/>
      <c r="Q59" s="5" t="s">
        <v>1</v>
      </c>
      <c r="R59" s="5"/>
    </row>
    <row r="60" spans="1:18" x14ac:dyDescent="0.25">
      <c r="A60" s="5"/>
      <c r="B60" s="5"/>
      <c r="C60" s="5" t="s">
        <v>8</v>
      </c>
      <c r="D60" s="5" t="s">
        <v>3</v>
      </c>
      <c r="E60" s="5" t="s">
        <v>2</v>
      </c>
      <c r="F60" s="5" t="s">
        <v>3</v>
      </c>
      <c r="G60" s="5"/>
      <c r="H60" s="5"/>
      <c r="I60" s="5" t="s">
        <v>8</v>
      </c>
      <c r="J60" s="5" t="s">
        <v>3</v>
      </c>
      <c r="K60" s="5" t="s">
        <v>2</v>
      </c>
      <c r="L60" s="5" t="s">
        <v>3</v>
      </c>
      <c r="M60" s="5"/>
      <c r="N60" s="5"/>
      <c r="O60" s="5" t="s">
        <v>8</v>
      </c>
      <c r="P60" s="5" t="s">
        <v>3</v>
      </c>
      <c r="Q60" s="5" t="s">
        <v>2</v>
      </c>
      <c r="R60" s="5" t="s">
        <v>3</v>
      </c>
    </row>
    <row r="61" spans="1:18" x14ac:dyDescent="0.25">
      <c r="A61" s="5"/>
      <c r="B61" s="5"/>
      <c r="C61" s="7">
        <v>35500000</v>
      </c>
      <c r="D61" s="7">
        <v>380000000</v>
      </c>
      <c r="E61" s="7">
        <v>205000000</v>
      </c>
      <c r="F61" s="7">
        <v>464000000</v>
      </c>
      <c r="G61" s="5"/>
      <c r="H61" s="5"/>
      <c r="I61" s="7">
        <v>130000000</v>
      </c>
      <c r="J61" s="7">
        <v>2560000000</v>
      </c>
      <c r="K61" s="7">
        <v>817000000</v>
      </c>
      <c r="L61" s="7">
        <v>11800000000</v>
      </c>
      <c r="M61" s="5"/>
      <c r="N61" s="5"/>
      <c r="O61" s="7">
        <v>1600000000</v>
      </c>
      <c r="P61" s="7">
        <v>8340000000</v>
      </c>
      <c r="Q61" s="7">
        <v>333000000</v>
      </c>
      <c r="R61" s="7">
        <v>10710000000</v>
      </c>
    </row>
    <row r="62" spans="1:18" x14ac:dyDescent="0.25">
      <c r="A62" s="5"/>
      <c r="B62" s="5"/>
      <c r="C62" s="7">
        <v>20800000</v>
      </c>
      <c r="D62" s="7">
        <v>668000000</v>
      </c>
      <c r="E62" s="7">
        <v>560000000</v>
      </c>
      <c r="F62" s="7">
        <v>640000000</v>
      </c>
      <c r="G62" s="5"/>
      <c r="H62" s="5"/>
      <c r="I62" s="7">
        <v>273000000</v>
      </c>
      <c r="J62" s="7">
        <v>6280000000</v>
      </c>
      <c r="K62" s="7">
        <v>1200000000</v>
      </c>
      <c r="L62" s="7">
        <v>13600000000</v>
      </c>
      <c r="M62" s="5"/>
      <c r="N62" s="5"/>
      <c r="O62" s="7">
        <v>1233000000</v>
      </c>
      <c r="P62" s="7">
        <v>9680000000</v>
      </c>
      <c r="Q62" s="7">
        <v>500000000</v>
      </c>
      <c r="R62" s="7">
        <v>13520000000</v>
      </c>
    </row>
    <row r="63" spans="1:18" x14ac:dyDescent="0.25">
      <c r="A63" s="5"/>
      <c r="B63" s="5"/>
      <c r="C63" s="7">
        <v>28300000</v>
      </c>
      <c r="D63" s="7">
        <v>636000000</v>
      </c>
      <c r="E63" s="7">
        <v>413000000</v>
      </c>
      <c r="F63" s="7">
        <v>648000000</v>
      </c>
      <c r="G63" s="5"/>
      <c r="H63" s="5"/>
      <c r="I63" s="7">
        <v>177000000</v>
      </c>
      <c r="J63" s="7">
        <v>7240000000</v>
      </c>
      <c r="K63" s="7">
        <v>710000000</v>
      </c>
      <c r="L63" s="7">
        <v>8580000000</v>
      </c>
      <c r="M63" s="5"/>
      <c r="N63" s="5"/>
      <c r="O63" s="7">
        <v>1200000000</v>
      </c>
      <c r="P63" s="7">
        <v>18430000000</v>
      </c>
      <c r="Q63" s="7">
        <v>300000000</v>
      </c>
      <c r="R63" s="7">
        <v>10800000000</v>
      </c>
    </row>
    <row r="64" spans="1:18" x14ac:dyDescent="0.25">
      <c r="A64" s="5"/>
      <c r="B64" s="5"/>
      <c r="C64" s="7">
        <v>23500000</v>
      </c>
      <c r="D64" s="7">
        <v>592000000</v>
      </c>
      <c r="E64" s="7">
        <v>343000000</v>
      </c>
      <c r="F64" s="7">
        <v>660000000</v>
      </c>
      <c r="G64" s="5"/>
      <c r="H64" s="5"/>
      <c r="I64" s="7">
        <v>110000000</v>
      </c>
      <c r="J64" s="7">
        <v>8000000000</v>
      </c>
      <c r="K64" s="7">
        <v>983000000</v>
      </c>
      <c r="L64" s="7">
        <v>3440000000</v>
      </c>
      <c r="M64" s="5"/>
      <c r="N64" s="5"/>
      <c r="O64" s="7">
        <v>933000000</v>
      </c>
      <c r="P64" s="7">
        <v>28000000000</v>
      </c>
      <c r="Q64" s="7">
        <v>766000000</v>
      </c>
      <c r="R64" s="7">
        <v>26600000000</v>
      </c>
    </row>
    <row r="65" spans="1:18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x14ac:dyDescent="0.25">
      <c r="A66" s="5"/>
      <c r="B66" s="5" t="s">
        <v>9</v>
      </c>
      <c r="C66" s="7">
        <v>27000000</v>
      </c>
      <c r="D66" s="7">
        <v>569000000</v>
      </c>
      <c r="E66" s="7">
        <v>380000000</v>
      </c>
      <c r="F66" s="7">
        <v>603000000</v>
      </c>
      <c r="G66" s="5"/>
      <c r="H66" s="5" t="s">
        <v>9</v>
      </c>
      <c r="I66" s="7">
        <v>172000000</v>
      </c>
      <c r="J66" s="7">
        <v>6020000000</v>
      </c>
      <c r="K66" s="7">
        <v>928000000</v>
      </c>
      <c r="L66" s="7">
        <v>9360000000</v>
      </c>
      <c r="M66" s="5"/>
      <c r="N66" s="5" t="s">
        <v>9</v>
      </c>
      <c r="O66" s="7">
        <v>1242000000</v>
      </c>
      <c r="P66" s="7">
        <v>16110000000</v>
      </c>
      <c r="Q66" s="7">
        <v>474800000</v>
      </c>
      <c r="R66" s="7">
        <v>15410000000</v>
      </c>
    </row>
    <row r="67" spans="1:18" x14ac:dyDescent="0.25">
      <c r="A67" s="5"/>
      <c r="B67" s="5" t="s">
        <v>10</v>
      </c>
      <c r="C67" s="7">
        <v>6450000</v>
      </c>
      <c r="D67" s="7">
        <v>130000000</v>
      </c>
      <c r="E67" s="7">
        <v>148000000</v>
      </c>
      <c r="F67" s="7">
        <v>93000000</v>
      </c>
      <c r="G67" s="5"/>
      <c r="H67" s="5" t="s">
        <v>10</v>
      </c>
      <c r="I67" s="7">
        <v>72700000</v>
      </c>
      <c r="J67" s="7">
        <v>2410000000</v>
      </c>
      <c r="K67" s="7">
        <v>214000000</v>
      </c>
      <c r="L67" s="7">
        <v>4460000000</v>
      </c>
      <c r="M67" s="5"/>
      <c r="N67" s="5" t="s">
        <v>12</v>
      </c>
      <c r="O67" s="7">
        <v>274200000</v>
      </c>
      <c r="P67" s="7">
        <v>9101000000</v>
      </c>
      <c r="Q67" s="7">
        <v>213000000</v>
      </c>
      <c r="R67" s="7">
        <v>7575000000</v>
      </c>
    </row>
    <row r="68" spans="1:1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x14ac:dyDescent="0.25">
      <c r="A70" s="5"/>
      <c r="B70" s="163" t="s">
        <v>17</v>
      </c>
      <c r="C70" s="164"/>
      <c r="D70" s="165"/>
      <c r="E70" s="163" t="s">
        <v>26</v>
      </c>
      <c r="F70" s="165"/>
      <c r="G70" s="163" t="s">
        <v>21</v>
      </c>
      <c r="H70" s="165"/>
      <c r="I70" s="163" t="s">
        <v>20</v>
      </c>
      <c r="J70" s="165"/>
      <c r="K70" s="5"/>
      <c r="L70" s="5"/>
      <c r="M70" s="5"/>
      <c r="N70" s="5"/>
      <c r="O70" s="5"/>
      <c r="P70" s="5"/>
      <c r="Q70" s="5"/>
      <c r="R70" s="5"/>
    </row>
    <row r="71" spans="1:18" x14ac:dyDescent="0.25">
      <c r="A71" s="5"/>
      <c r="B71" s="24"/>
      <c r="C71" s="25" t="s">
        <v>2</v>
      </c>
      <c r="D71" s="26" t="s">
        <v>3</v>
      </c>
      <c r="E71" s="25" t="s">
        <v>2</v>
      </c>
      <c r="F71" s="26" t="s">
        <v>3</v>
      </c>
      <c r="G71" s="25" t="s">
        <v>2</v>
      </c>
      <c r="H71" s="26" t="s">
        <v>3</v>
      </c>
      <c r="I71" s="25" t="s">
        <v>2</v>
      </c>
      <c r="J71" s="26" t="s">
        <v>3</v>
      </c>
      <c r="K71" s="5"/>
      <c r="L71" s="5"/>
      <c r="M71" s="5"/>
      <c r="N71" s="5"/>
      <c r="O71" s="5"/>
      <c r="P71" s="5"/>
      <c r="Q71" s="5"/>
      <c r="R71" s="5"/>
    </row>
    <row r="72" spans="1:18" x14ac:dyDescent="0.25">
      <c r="A72" s="5"/>
      <c r="B72" s="27" t="s">
        <v>4</v>
      </c>
      <c r="C72" s="15">
        <v>27000000</v>
      </c>
      <c r="D72" s="16">
        <v>569000000</v>
      </c>
      <c r="E72" s="15">
        <v>380000000</v>
      </c>
      <c r="F72" s="16">
        <v>603000000</v>
      </c>
      <c r="G72" s="15">
        <v>6450000</v>
      </c>
      <c r="H72" s="16">
        <v>130000000</v>
      </c>
      <c r="I72" s="15">
        <v>148000000</v>
      </c>
      <c r="J72" s="16">
        <v>93000000</v>
      </c>
      <c r="K72" s="5"/>
      <c r="L72" s="170"/>
      <c r="M72" s="170"/>
      <c r="N72" s="170"/>
      <c r="O72" s="5"/>
      <c r="P72" s="5"/>
      <c r="Q72" s="5"/>
      <c r="R72" s="5"/>
    </row>
    <row r="73" spans="1:18" x14ac:dyDescent="0.25">
      <c r="A73" s="5"/>
      <c r="B73" s="28" t="s">
        <v>5</v>
      </c>
      <c r="C73" s="15">
        <v>172000000</v>
      </c>
      <c r="D73" s="16">
        <v>6020000000</v>
      </c>
      <c r="E73" s="15">
        <v>928000000</v>
      </c>
      <c r="F73" s="16">
        <v>9360000000</v>
      </c>
      <c r="G73" s="15">
        <v>72700000</v>
      </c>
      <c r="H73" s="16">
        <v>2410000000</v>
      </c>
      <c r="I73" s="15">
        <v>214000000</v>
      </c>
      <c r="J73" s="16">
        <v>4460000000</v>
      </c>
      <c r="K73" s="5"/>
      <c r="L73" s="5"/>
      <c r="M73" s="5"/>
      <c r="N73" s="5"/>
      <c r="O73" s="5"/>
      <c r="P73" s="5"/>
      <c r="Q73" s="5"/>
      <c r="R73" s="5"/>
    </row>
    <row r="74" spans="1:18" x14ac:dyDescent="0.25">
      <c r="A74" s="5"/>
      <c r="B74" s="29" t="s">
        <v>6</v>
      </c>
      <c r="C74" s="18">
        <v>1240000000</v>
      </c>
      <c r="D74" s="19">
        <v>16100000000</v>
      </c>
      <c r="E74" s="18">
        <v>475000000</v>
      </c>
      <c r="F74" s="19">
        <v>15400000000</v>
      </c>
      <c r="G74" s="18">
        <v>274000000</v>
      </c>
      <c r="H74" s="19">
        <v>9100000000</v>
      </c>
      <c r="I74" s="18">
        <v>213000000</v>
      </c>
      <c r="J74" s="19">
        <v>7580000000</v>
      </c>
      <c r="K74" s="5"/>
      <c r="L74" s="5"/>
      <c r="M74" s="5"/>
      <c r="N74" s="5"/>
      <c r="O74" s="5"/>
      <c r="P74" s="5"/>
      <c r="Q74" s="5"/>
      <c r="R74" s="5"/>
    </row>
    <row r="75" spans="1:1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x14ac:dyDescent="0.25">
      <c r="I76" s="41"/>
      <c r="J76" s="41"/>
      <c r="K76" s="41"/>
      <c r="L76" s="41"/>
      <c r="M76" s="41"/>
      <c r="N76" s="41"/>
      <c r="O76" s="41"/>
      <c r="P76" s="41"/>
      <c r="Q76" s="41"/>
    </row>
    <row r="77" spans="1:18" x14ac:dyDescent="0.25">
      <c r="I77" s="41"/>
      <c r="J77" s="41"/>
      <c r="K77" s="41"/>
      <c r="L77" s="41"/>
      <c r="M77" s="41"/>
      <c r="N77" s="41"/>
      <c r="O77" s="41"/>
      <c r="P77" s="41"/>
      <c r="Q77" s="41"/>
    </row>
    <row r="78" spans="1:18" x14ac:dyDescent="0.25">
      <c r="C78" s="40"/>
      <c r="D78" s="40"/>
      <c r="E78" s="40"/>
      <c r="F78" s="40"/>
      <c r="G78" s="40"/>
      <c r="H78" s="40"/>
      <c r="I78" s="40"/>
      <c r="J78" s="40"/>
      <c r="K78" s="40"/>
      <c r="L78" s="110"/>
      <c r="M78" s="110"/>
      <c r="N78" s="110"/>
      <c r="O78" s="110"/>
      <c r="P78" s="110"/>
      <c r="Q78" s="110"/>
    </row>
    <row r="79" spans="1:18" x14ac:dyDescent="0.25">
      <c r="C79" s="40"/>
      <c r="D79" s="40"/>
      <c r="E79" s="40"/>
      <c r="F79" s="40"/>
      <c r="G79" s="40"/>
      <c r="H79" s="40"/>
      <c r="I79" s="40"/>
      <c r="J79" s="40"/>
      <c r="K79" s="40"/>
      <c r="L79" s="110"/>
      <c r="M79" s="110"/>
      <c r="N79" s="110"/>
      <c r="O79" s="110"/>
      <c r="P79" s="110"/>
      <c r="Q79" s="110"/>
    </row>
    <row r="80" spans="1:18" x14ac:dyDescent="0.25">
      <c r="C80" s="40"/>
      <c r="D80" s="114"/>
      <c r="E80" s="2"/>
      <c r="F80" s="114"/>
      <c r="G80" s="2"/>
      <c r="H80" s="114"/>
      <c r="I80" s="2"/>
      <c r="J80" s="114"/>
      <c r="K80" s="114"/>
      <c r="L80" s="110"/>
      <c r="M80" s="110"/>
      <c r="N80" s="110"/>
      <c r="O80" s="110"/>
      <c r="P80" s="110"/>
      <c r="Q80" s="110"/>
    </row>
    <row r="81" spans="3:17" x14ac:dyDescent="0.25">
      <c r="C81" s="40"/>
      <c r="D81" s="2"/>
      <c r="E81" s="2"/>
      <c r="F81" s="2"/>
      <c r="G81" s="2"/>
      <c r="H81" s="2"/>
      <c r="I81" s="2"/>
      <c r="J81" s="2"/>
      <c r="K81" s="2"/>
      <c r="L81" s="41"/>
      <c r="M81" s="41"/>
      <c r="N81" s="41"/>
      <c r="O81" s="41"/>
      <c r="P81" s="41"/>
      <c r="Q81" s="41"/>
    </row>
    <row r="82" spans="3:17" x14ac:dyDescent="0.25">
      <c r="C82" s="40"/>
      <c r="D82" s="2"/>
      <c r="E82" s="2"/>
      <c r="F82" s="2"/>
      <c r="G82" s="2"/>
      <c r="H82" s="108"/>
      <c r="I82" s="2"/>
      <c r="J82" s="2"/>
      <c r="K82" s="2"/>
    </row>
  </sheetData>
  <mergeCells count="16">
    <mergeCell ref="L72:N72"/>
    <mergeCell ref="K8:L8"/>
    <mergeCell ref="O8:P8"/>
    <mergeCell ref="Q8:R8"/>
    <mergeCell ref="B70:D70"/>
    <mergeCell ref="E70:F70"/>
    <mergeCell ref="G70:H70"/>
    <mergeCell ref="I70:J70"/>
    <mergeCell ref="A3:G3"/>
    <mergeCell ref="B45:D45"/>
    <mergeCell ref="G45:H45"/>
    <mergeCell ref="I45:J45"/>
    <mergeCell ref="A56:B56"/>
    <mergeCell ref="C8:D8"/>
    <mergeCell ref="E8:F8"/>
    <mergeCell ref="I8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workbookViewId="0"/>
  </sheetViews>
  <sheetFormatPr defaultRowHeight="15" x14ac:dyDescent="0.25"/>
  <sheetData>
    <row r="1" spans="1:15" x14ac:dyDescent="0.25">
      <c r="A1" s="30" t="s">
        <v>116</v>
      </c>
    </row>
    <row r="2" spans="1:15" s="41" customFormat="1" x14ac:dyDescent="0.25">
      <c r="A2" s="91"/>
    </row>
    <row r="3" spans="1:15" s="41" customFormat="1" x14ac:dyDescent="0.25">
      <c r="A3" s="91"/>
    </row>
    <row r="4" spans="1:15" s="41" customFormat="1" x14ac:dyDescent="0.25">
      <c r="A4" s="171" t="s">
        <v>107</v>
      </c>
      <c r="B4" s="171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4" t="s">
        <v>30</v>
      </c>
      <c r="B7" s="34" t="s">
        <v>37</v>
      </c>
      <c r="C7" s="42" t="s">
        <v>40</v>
      </c>
      <c r="D7" s="42" t="s">
        <v>42</v>
      </c>
      <c r="E7" s="35" t="s">
        <v>43</v>
      </c>
      <c r="F7" s="183" t="s">
        <v>31</v>
      </c>
      <c r="G7" s="183"/>
      <c r="H7" s="42" t="s">
        <v>44</v>
      </c>
      <c r="I7" s="5"/>
      <c r="J7" s="39" t="s">
        <v>30</v>
      </c>
      <c r="K7" s="5"/>
      <c r="L7" s="5"/>
      <c r="M7" s="5"/>
      <c r="N7" s="5"/>
      <c r="O7" s="5"/>
    </row>
    <row r="8" spans="1:15" x14ac:dyDescent="0.25">
      <c r="A8" s="5"/>
      <c r="B8" s="43">
        <v>1</v>
      </c>
      <c r="C8" s="44" t="s">
        <v>41</v>
      </c>
      <c r="D8" s="45">
        <v>4</v>
      </c>
      <c r="E8" s="44">
        <v>0</v>
      </c>
      <c r="F8" s="184">
        <v>0</v>
      </c>
      <c r="G8" s="184"/>
      <c r="H8" s="178">
        <v>33.33</v>
      </c>
      <c r="I8" s="5"/>
      <c r="J8" s="46" t="s">
        <v>37</v>
      </c>
      <c r="K8" s="34" t="s">
        <v>31</v>
      </c>
      <c r="L8" s="47"/>
      <c r="M8" s="46" t="s">
        <v>35</v>
      </c>
      <c r="N8" s="38" t="s">
        <v>34</v>
      </c>
      <c r="O8" s="5"/>
    </row>
    <row r="9" spans="1:15" x14ac:dyDescent="0.25">
      <c r="A9" s="5"/>
      <c r="B9" s="48">
        <v>1</v>
      </c>
      <c r="C9" s="49" t="s">
        <v>41</v>
      </c>
      <c r="D9" s="50">
        <v>1</v>
      </c>
      <c r="E9" s="49">
        <v>2</v>
      </c>
      <c r="F9" s="180">
        <v>66.66</v>
      </c>
      <c r="G9" s="180"/>
      <c r="H9" s="179"/>
      <c r="I9" s="5"/>
      <c r="J9" s="51">
        <v>1</v>
      </c>
      <c r="K9" s="192">
        <v>33.33</v>
      </c>
      <c r="L9" s="193"/>
      <c r="M9" s="194">
        <v>23.33</v>
      </c>
      <c r="N9" s="178">
        <v>10.54</v>
      </c>
      <c r="O9" s="5"/>
    </row>
    <row r="10" spans="1:15" x14ac:dyDescent="0.25">
      <c r="A10" s="5"/>
      <c r="B10" s="43">
        <v>2</v>
      </c>
      <c r="C10" s="44" t="s">
        <v>41</v>
      </c>
      <c r="D10" s="45">
        <v>8</v>
      </c>
      <c r="E10" s="44">
        <v>2</v>
      </c>
      <c r="F10" s="184">
        <v>20</v>
      </c>
      <c r="G10" s="184"/>
      <c r="H10" s="178">
        <v>30</v>
      </c>
      <c r="I10" s="5"/>
      <c r="J10" s="46">
        <v>2</v>
      </c>
      <c r="K10" s="192">
        <v>30</v>
      </c>
      <c r="L10" s="193"/>
      <c r="M10" s="195"/>
      <c r="N10" s="186"/>
      <c r="O10" s="5"/>
    </row>
    <row r="11" spans="1:15" x14ac:dyDescent="0.25">
      <c r="A11" s="5"/>
      <c r="B11" s="48">
        <v>2</v>
      </c>
      <c r="C11" s="49" t="s">
        <v>41</v>
      </c>
      <c r="D11" s="50">
        <v>9</v>
      </c>
      <c r="E11" s="49">
        <v>6</v>
      </c>
      <c r="F11" s="180">
        <v>40</v>
      </c>
      <c r="G11" s="180"/>
      <c r="H11" s="179"/>
      <c r="I11" s="5"/>
      <c r="J11" s="52">
        <v>3</v>
      </c>
      <c r="K11" s="192">
        <v>20</v>
      </c>
      <c r="L11" s="193"/>
      <c r="M11" s="195"/>
      <c r="N11" s="186"/>
      <c r="O11" s="5"/>
    </row>
    <row r="12" spans="1:15" x14ac:dyDescent="0.25">
      <c r="A12" s="5"/>
      <c r="B12" s="43">
        <v>3</v>
      </c>
      <c r="C12" s="44" t="s">
        <v>41</v>
      </c>
      <c r="D12" s="45">
        <v>5</v>
      </c>
      <c r="E12" s="44">
        <v>0</v>
      </c>
      <c r="F12" s="184">
        <v>0</v>
      </c>
      <c r="G12" s="184"/>
      <c r="H12" s="178">
        <v>20</v>
      </c>
      <c r="I12" s="5"/>
      <c r="J12" s="46">
        <v>4</v>
      </c>
      <c r="K12" s="192">
        <v>10</v>
      </c>
      <c r="L12" s="193"/>
      <c r="M12" s="196"/>
      <c r="N12" s="179"/>
      <c r="O12" s="5"/>
    </row>
    <row r="13" spans="1:15" x14ac:dyDescent="0.25">
      <c r="A13" s="5"/>
      <c r="B13" s="48">
        <v>3</v>
      </c>
      <c r="C13" s="49" t="s">
        <v>41</v>
      </c>
      <c r="D13" s="50">
        <v>6</v>
      </c>
      <c r="E13" s="53">
        <v>4</v>
      </c>
      <c r="F13" s="180">
        <v>40</v>
      </c>
      <c r="G13" s="180"/>
      <c r="H13" s="179"/>
      <c r="I13" s="5"/>
      <c r="J13" s="5"/>
      <c r="K13" s="5"/>
      <c r="L13" s="5"/>
      <c r="M13" s="5"/>
      <c r="N13" s="5"/>
      <c r="O13" s="5"/>
    </row>
    <row r="14" spans="1:15" x14ac:dyDescent="0.25">
      <c r="A14" s="5"/>
      <c r="B14" s="54">
        <v>4</v>
      </c>
      <c r="C14" s="55" t="s">
        <v>41</v>
      </c>
      <c r="D14" s="56">
        <v>4</v>
      </c>
      <c r="E14" s="57">
        <v>1</v>
      </c>
      <c r="F14" s="185">
        <v>20</v>
      </c>
      <c r="G14" s="185"/>
      <c r="H14" s="186">
        <v>10</v>
      </c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48">
        <v>4</v>
      </c>
      <c r="C15" s="49" t="s">
        <v>41</v>
      </c>
      <c r="D15" s="50">
        <v>4</v>
      </c>
      <c r="E15" s="53">
        <v>0</v>
      </c>
      <c r="F15" s="180">
        <v>0</v>
      </c>
      <c r="G15" s="180"/>
      <c r="H15" s="179"/>
      <c r="I15" s="5"/>
      <c r="J15" s="5"/>
      <c r="K15" s="5"/>
      <c r="L15" s="5"/>
      <c r="M15" s="5"/>
      <c r="N15" s="5"/>
      <c r="O15" s="5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9" spans="1:2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20" x14ac:dyDescent="0.25">
      <c r="A20" s="4" t="s">
        <v>32</v>
      </c>
      <c r="B20" s="37" t="s">
        <v>37</v>
      </c>
      <c r="C20" s="42" t="s">
        <v>40</v>
      </c>
      <c r="D20" s="42" t="s">
        <v>42</v>
      </c>
      <c r="E20" s="35" t="s">
        <v>43</v>
      </c>
      <c r="F20" s="183" t="s">
        <v>31</v>
      </c>
      <c r="G20" s="183"/>
      <c r="H20" s="42" t="s">
        <v>44</v>
      </c>
      <c r="I20" s="166" t="s">
        <v>46</v>
      </c>
      <c r="J20" s="167"/>
      <c r="K20" s="5"/>
      <c r="L20" s="39" t="s">
        <v>32</v>
      </c>
      <c r="M20" s="5"/>
      <c r="N20" s="5"/>
      <c r="O20" s="4"/>
      <c r="P20" s="58"/>
      <c r="Q20" s="5"/>
    </row>
    <row r="21" spans="1:20" x14ac:dyDescent="0.25">
      <c r="A21" s="5"/>
      <c r="B21" s="178">
        <v>1</v>
      </c>
      <c r="C21" s="178" t="s">
        <v>45</v>
      </c>
      <c r="D21" s="44">
        <v>0</v>
      </c>
      <c r="E21" s="58">
        <v>14</v>
      </c>
      <c r="F21" s="190">
        <v>100</v>
      </c>
      <c r="G21" s="191"/>
      <c r="H21" s="178">
        <v>90</v>
      </c>
      <c r="I21" s="172">
        <v>92.59</v>
      </c>
      <c r="J21" s="173"/>
      <c r="K21" s="5"/>
      <c r="L21" s="46" t="s">
        <v>37</v>
      </c>
      <c r="M21" s="34" t="s">
        <v>31</v>
      </c>
      <c r="N21" s="47"/>
      <c r="O21" s="46" t="s">
        <v>35</v>
      </c>
      <c r="P21" s="38" t="s">
        <v>34</v>
      </c>
      <c r="Q21" s="5"/>
    </row>
    <row r="22" spans="1:20" x14ac:dyDescent="0.25">
      <c r="A22" s="5"/>
      <c r="B22" s="186"/>
      <c r="C22" s="179"/>
      <c r="D22" s="49">
        <v>1</v>
      </c>
      <c r="E22" s="58">
        <v>4</v>
      </c>
      <c r="F22" s="181">
        <v>80</v>
      </c>
      <c r="G22" s="182"/>
      <c r="H22" s="179"/>
      <c r="I22" s="174"/>
      <c r="J22" s="175"/>
      <c r="K22" s="5"/>
      <c r="L22" s="51">
        <v>1</v>
      </c>
      <c r="M22" s="192">
        <v>92.59</v>
      </c>
      <c r="N22" s="193"/>
      <c r="O22" s="194">
        <v>92.93</v>
      </c>
      <c r="P22" s="178">
        <v>0.79</v>
      </c>
      <c r="Q22" s="5"/>
    </row>
    <row r="23" spans="1:20" x14ac:dyDescent="0.25">
      <c r="A23" s="5"/>
      <c r="B23" s="186"/>
      <c r="C23" s="178" t="s">
        <v>41</v>
      </c>
      <c r="D23" s="45">
        <v>4</v>
      </c>
      <c r="E23" s="44">
        <v>110</v>
      </c>
      <c r="F23" s="184">
        <v>96.49</v>
      </c>
      <c r="G23" s="184"/>
      <c r="H23" s="178">
        <v>95.19</v>
      </c>
      <c r="I23" s="174"/>
      <c r="J23" s="175"/>
      <c r="K23" s="5"/>
      <c r="L23" s="46">
        <v>2</v>
      </c>
      <c r="M23" s="192">
        <v>94.12</v>
      </c>
      <c r="N23" s="193"/>
      <c r="O23" s="195"/>
      <c r="P23" s="186"/>
      <c r="Q23" s="5"/>
    </row>
    <row r="24" spans="1:20" x14ac:dyDescent="0.25">
      <c r="A24" s="5"/>
      <c r="B24" s="179"/>
      <c r="C24" s="179"/>
      <c r="D24" s="50">
        <v>7</v>
      </c>
      <c r="E24" s="49">
        <v>108</v>
      </c>
      <c r="F24" s="180">
        <v>93.9</v>
      </c>
      <c r="G24" s="180"/>
      <c r="H24" s="179"/>
      <c r="I24" s="176"/>
      <c r="J24" s="177"/>
      <c r="K24" s="5"/>
      <c r="L24" s="52">
        <v>3</v>
      </c>
      <c r="M24" s="192">
        <v>92.49</v>
      </c>
      <c r="N24" s="193"/>
      <c r="O24" s="195"/>
      <c r="P24" s="186"/>
      <c r="Q24" s="5"/>
    </row>
    <row r="25" spans="1:20" x14ac:dyDescent="0.25">
      <c r="A25" s="5"/>
      <c r="B25" s="178">
        <v>2</v>
      </c>
      <c r="C25" s="178" t="s">
        <v>45</v>
      </c>
      <c r="D25" s="45">
        <v>1</v>
      </c>
      <c r="E25" s="44">
        <v>10</v>
      </c>
      <c r="F25" s="184">
        <v>90.9</v>
      </c>
      <c r="G25" s="184"/>
      <c r="H25" s="178">
        <v>95.45</v>
      </c>
      <c r="I25" s="172">
        <v>94.12</v>
      </c>
      <c r="J25" s="173"/>
      <c r="K25" s="5"/>
      <c r="L25" s="46">
        <v>4</v>
      </c>
      <c r="M25" s="192">
        <v>92.47</v>
      </c>
      <c r="N25" s="193"/>
      <c r="O25" s="196"/>
      <c r="P25" s="179"/>
      <c r="Q25" s="5"/>
    </row>
    <row r="26" spans="1:20" x14ac:dyDescent="0.25">
      <c r="A26" s="5"/>
      <c r="B26" s="186"/>
      <c r="C26" s="179"/>
      <c r="D26" s="50">
        <v>0</v>
      </c>
      <c r="E26" s="53">
        <v>11</v>
      </c>
      <c r="F26" s="180">
        <v>100</v>
      </c>
      <c r="G26" s="180"/>
      <c r="H26" s="179"/>
      <c r="I26" s="174"/>
      <c r="J26" s="175"/>
      <c r="K26" s="5"/>
      <c r="L26" s="5"/>
      <c r="M26" s="5"/>
      <c r="N26" s="5"/>
      <c r="O26" s="5"/>
      <c r="P26" s="5"/>
      <c r="Q26" s="5"/>
    </row>
    <row r="27" spans="1:20" x14ac:dyDescent="0.25">
      <c r="A27" s="5"/>
      <c r="B27" s="186"/>
      <c r="C27" s="178" t="s">
        <v>41</v>
      </c>
      <c r="D27" s="56">
        <v>11</v>
      </c>
      <c r="E27" s="57">
        <v>106</v>
      </c>
      <c r="F27" s="185">
        <v>90.59</v>
      </c>
      <c r="G27" s="185"/>
      <c r="H27" s="186">
        <v>92.79</v>
      </c>
      <c r="I27" s="174"/>
      <c r="J27" s="175"/>
      <c r="K27" s="5"/>
      <c r="L27" s="5"/>
      <c r="M27" s="5"/>
      <c r="N27" s="5"/>
      <c r="O27" s="5"/>
      <c r="P27" s="5"/>
      <c r="Q27" s="5"/>
    </row>
    <row r="28" spans="1:20" x14ac:dyDescent="0.25">
      <c r="A28" s="5"/>
      <c r="B28" s="179"/>
      <c r="C28" s="179"/>
      <c r="D28" s="50">
        <v>7</v>
      </c>
      <c r="E28" s="53">
        <v>133</v>
      </c>
      <c r="F28" s="180">
        <v>95</v>
      </c>
      <c r="G28" s="180"/>
      <c r="H28" s="179"/>
      <c r="I28" s="176"/>
      <c r="J28" s="177"/>
      <c r="K28" s="5"/>
      <c r="L28" s="5"/>
      <c r="M28" s="5"/>
      <c r="N28" s="5"/>
      <c r="O28" s="5"/>
      <c r="P28" s="5"/>
      <c r="Q28" s="5"/>
    </row>
    <row r="29" spans="1:20" x14ac:dyDescent="0.25">
      <c r="A29" s="5"/>
      <c r="B29" s="178">
        <v>3</v>
      </c>
      <c r="C29" s="178" t="s">
        <v>45</v>
      </c>
      <c r="D29" s="45">
        <v>0</v>
      </c>
      <c r="E29" s="44">
        <v>6</v>
      </c>
      <c r="F29" s="184">
        <v>100</v>
      </c>
      <c r="G29" s="184"/>
      <c r="H29" s="178">
        <v>91.17</v>
      </c>
      <c r="I29" s="172">
        <v>92.49</v>
      </c>
      <c r="J29" s="173"/>
      <c r="K29" s="5"/>
      <c r="L29" s="5"/>
      <c r="M29" s="5"/>
      <c r="N29" s="5"/>
      <c r="O29" s="5"/>
      <c r="P29" s="5"/>
      <c r="Q29" s="5"/>
    </row>
    <row r="30" spans="1:20" x14ac:dyDescent="0.25">
      <c r="A30" s="5"/>
      <c r="B30" s="186"/>
      <c r="C30" s="179"/>
      <c r="D30" s="50">
        <v>3</v>
      </c>
      <c r="E30" s="49">
        <v>14</v>
      </c>
      <c r="F30" s="180">
        <v>82.35</v>
      </c>
      <c r="G30" s="180"/>
      <c r="H30" s="179"/>
      <c r="I30" s="174"/>
      <c r="J30" s="175"/>
      <c r="K30" s="5"/>
      <c r="L30" s="5"/>
      <c r="M30" s="5"/>
      <c r="N30" s="5"/>
      <c r="O30" s="5"/>
      <c r="P30" s="5"/>
      <c r="Q30" s="5"/>
    </row>
    <row r="31" spans="1:20" x14ac:dyDescent="0.25">
      <c r="A31" s="5"/>
      <c r="B31" s="186"/>
      <c r="C31" s="178" t="s">
        <v>41</v>
      </c>
      <c r="D31" s="45">
        <v>5</v>
      </c>
      <c r="E31" s="44">
        <v>84</v>
      </c>
      <c r="F31" s="184">
        <v>94.38</v>
      </c>
      <c r="G31" s="184"/>
      <c r="H31" s="178">
        <v>93.82</v>
      </c>
      <c r="I31" s="174"/>
      <c r="J31" s="175"/>
      <c r="K31" s="5"/>
      <c r="L31" s="5"/>
      <c r="M31" s="5"/>
      <c r="N31" s="5"/>
      <c r="O31" s="56"/>
      <c r="P31" s="59"/>
      <c r="Q31" s="56"/>
    </row>
    <row r="32" spans="1:20" x14ac:dyDescent="0.25">
      <c r="A32" s="5"/>
      <c r="B32" s="179"/>
      <c r="C32" s="179"/>
      <c r="D32" s="50">
        <v>8</v>
      </c>
      <c r="E32" s="49">
        <v>111</v>
      </c>
      <c r="F32" s="180">
        <v>93.27</v>
      </c>
      <c r="G32" s="180"/>
      <c r="H32" s="179"/>
      <c r="I32" s="176"/>
      <c r="J32" s="177"/>
      <c r="K32" s="5"/>
      <c r="L32" s="5"/>
      <c r="M32" s="5"/>
      <c r="N32" s="5"/>
      <c r="O32" s="56"/>
      <c r="P32" s="59"/>
      <c r="Q32" s="56"/>
      <c r="S32" s="32"/>
      <c r="T32" s="31"/>
    </row>
    <row r="33" spans="1:20" x14ac:dyDescent="0.25">
      <c r="A33" s="5"/>
      <c r="B33" s="178">
        <v>4</v>
      </c>
      <c r="C33" s="178" t="s">
        <v>45</v>
      </c>
      <c r="D33" s="45">
        <v>0</v>
      </c>
      <c r="E33" s="44">
        <v>8</v>
      </c>
      <c r="F33" s="184">
        <v>100</v>
      </c>
      <c r="G33" s="184"/>
      <c r="H33" s="178">
        <v>95</v>
      </c>
      <c r="I33" s="172">
        <v>92.47</v>
      </c>
      <c r="J33" s="173"/>
      <c r="K33" s="5"/>
      <c r="L33" s="5"/>
      <c r="M33" s="5"/>
      <c r="N33" s="5"/>
      <c r="O33" s="56"/>
      <c r="P33" s="59"/>
      <c r="Q33" s="56"/>
      <c r="S33" s="32"/>
      <c r="T33" s="31"/>
    </row>
    <row r="34" spans="1:20" x14ac:dyDescent="0.25">
      <c r="A34" s="5"/>
      <c r="B34" s="186"/>
      <c r="C34" s="179"/>
      <c r="D34" s="50">
        <v>1</v>
      </c>
      <c r="E34" s="53">
        <v>9</v>
      </c>
      <c r="F34" s="180">
        <v>90</v>
      </c>
      <c r="G34" s="180"/>
      <c r="H34" s="179"/>
      <c r="I34" s="174"/>
      <c r="J34" s="175"/>
      <c r="K34" s="5"/>
      <c r="L34" s="5"/>
      <c r="M34" s="5"/>
      <c r="N34" s="5"/>
      <c r="O34" s="5"/>
      <c r="P34" s="5"/>
      <c r="Q34" s="5"/>
    </row>
    <row r="35" spans="1:20" x14ac:dyDescent="0.25">
      <c r="A35" s="5"/>
      <c r="B35" s="186"/>
      <c r="C35" s="178" t="s">
        <v>41</v>
      </c>
      <c r="D35" s="56">
        <v>13</v>
      </c>
      <c r="E35" s="57">
        <v>95</v>
      </c>
      <c r="F35" s="185">
        <v>87.96</v>
      </c>
      <c r="G35" s="185"/>
      <c r="H35" s="186">
        <v>89.95</v>
      </c>
      <c r="I35" s="174"/>
      <c r="J35" s="175"/>
      <c r="K35" s="5"/>
      <c r="L35" s="5"/>
      <c r="M35" s="5"/>
      <c r="N35" s="5"/>
      <c r="O35" s="5"/>
      <c r="P35" s="5"/>
      <c r="Q35" s="5"/>
    </row>
    <row r="36" spans="1:20" x14ac:dyDescent="0.25">
      <c r="A36" s="5"/>
      <c r="B36" s="179"/>
      <c r="C36" s="179"/>
      <c r="D36" s="50">
        <v>7</v>
      </c>
      <c r="E36" s="53">
        <v>80</v>
      </c>
      <c r="F36" s="180">
        <v>91.95</v>
      </c>
      <c r="G36" s="180"/>
      <c r="H36" s="179"/>
      <c r="I36" s="176"/>
      <c r="J36" s="177"/>
      <c r="K36" s="5"/>
      <c r="L36" s="5"/>
      <c r="M36" s="5"/>
      <c r="N36" s="5"/>
      <c r="O36" s="5"/>
      <c r="P36" s="5"/>
      <c r="Q36" s="5"/>
    </row>
    <row r="37" spans="1:2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43" spans="1:2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20" x14ac:dyDescent="0.25">
      <c r="A44" s="4" t="s">
        <v>33</v>
      </c>
      <c r="B44" s="37" t="s">
        <v>37</v>
      </c>
      <c r="C44" s="42" t="s">
        <v>40</v>
      </c>
      <c r="D44" s="42" t="s">
        <v>42</v>
      </c>
      <c r="E44" s="35" t="s">
        <v>43</v>
      </c>
      <c r="F44" s="183" t="s">
        <v>31</v>
      </c>
      <c r="G44" s="183"/>
      <c r="H44" s="42" t="s">
        <v>44</v>
      </c>
      <c r="I44" s="166" t="s">
        <v>46</v>
      </c>
      <c r="J44" s="167"/>
      <c r="K44" s="5"/>
      <c r="L44" s="39" t="s">
        <v>33</v>
      </c>
      <c r="M44" s="5"/>
      <c r="N44" s="5"/>
      <c r="O44" s="4"/>
      <c r="P44" s="58"/>
      <c r="Q44" s="5"/>
    </row>
    <row r="45" spans="1:20" x14ac:dyDescent="0.25">
      <c r="A45" s="5"/>
      <c r="B45" s="187">
        <v>1</v>
      </c>
      <c r="C45" s="178" t="s">
        <v>45</v>
      </c>
      <c r="D45" s="45">
        <v>0</v>
      </c>
      <c r="E45" s="44">
        <v>5</v>
      </c>
      <c r="F45" s="184">
        <v>100</v>
      </c>
      <c r="G45" s="184"/>
      <c r="H45" s="178">
        <v>100</v>
      </c>
      <c r="I45" s="172">
        <v>98.15</v>
      </c>
      <c r="J45" s="173"/>
      <c r="K45" s="5"/>
      <c r="L45" s="46" t="s">
        <v>37</v>
      </c>
      <c r="M45" s="34" t="s">
        <v>31</v>
      </c>
      <c r="N45" s="47"/>
      <c r="O45" s="46" t="s">
        <v>35</v>
      </c>
      <c r="P45" s="38" t="s">
        <v>34</v>
      </c>
      <c r="Q45" s="5"/>
    </row>
    <row r="46" spans="1:20" x14ac:dyDescent="0.25">
      <c r="A46" s="5"/>
      <c r="B46" s="188"/>
      <c r="C46" s="179"/>
      <c r="D46" s="50">
        <v>0</v>
      </c>
      <c r="E46" s="49">
        <v>6</v>
      </c>
      <c r="F46" s="180">
        <v>100</v>
      </c>
      <c r="G46" s="180"/>
      <c r="H46" s="179"/>
      <c r="I46" s="174"/>
      <c r="J46" s="175"/>
      <c r="K46" s="5"/>
      <c r="L46" s="51">
        <v>1</v>
      </c>
      <c r="M46" s="192">
        <v>98.15</v>
      </c>
      <c r="N46" s="193"/>
      <c r="O46" s="178">
        <v>97.44</v>
      </c>
      <c r="P46" s="178">
        <v>2.1</v>
      </c>
      <c r="Q46" s="5"/>
    </row>
    <row r="47" spans="1:20" x14ac:dyDescent="0.25">
      <c r="A47" s="5"/>
      <c r="B47" s="188"/>
      <c r="C47" s="178" t="s">
        <v>41</v>
      </c>
      <c r="D47" s="44">
        <v>3</v>
      </c>
      <c r="E47" s="58">
        <v>77</v>
      </c>
      <c r="F47" s="172">
        <v>96.25</v>
      </c>
      <c r="G47" s="173"/>
      <c r="H47" s="178">
        <v>96.31</v>
      </c>
      <c r="I47" s="174"/>
      <c r="J47" s="175"/>
      <c r="K47" s="5"/>
      <c r="L47" s="46">
        <v>2</v>
      </c>
      <c r="M47" s="192">
        <v>95.087000000000003</v>
      </c>
      <c r="N47" s="193"/>
      <c r="O47" s="186"/>
      <c r="P47" s="186"/>
      <c r="Q47" s="5"/>
    </row>
    <row r="48" spans="1:20" x14ac:dyDescent="0.25">
      <c r="A48" s="5"/>
      <c r="B48" s="189"/>
      <c r="C48" s="179"/>
      <c r="D48" s="49">
        <v>3</v>
      </c>
      <c r="E48" s="58">
        <v>80</v>
      </c>
      <c r="F48" s="176">
        <v>96.38</v>
      </c>
      <c r="G48" s="177"/>
      <c r="H48" s="179"/>
      <c r="I48" s="176"/>
      <c r="J48" s="177"/>
      <c r="K48" s="5"/>
      <c r="L48" s="46">
        <v>3</v>
      </c>
      <c r="M48" s="192">
        <v>99.174999999999997</v>
      </c>
      <c r="N48" s="193"/>
      <c r="O48" s="179"/>
      <c r="P48" s="179"/>
      <c r="Q48" s="5"/>
    </row>
    <row r="49" spans="1:26" x14ac:dyDescent="0.25">
      <c r="A49" s="5"/>
      <c r="B49" s="187">
        <v>2</v>
      </c>
      <c r="C49" s="178" t="s">
        <v>45</v>
      </c>
      <c r="D49" s="45">
        <v>0</v>
      </c>
      <c r="E49" s="44">
        <v>8</v>
      </c>
      <c r="F49" s="190">
        <v>100</v>
      </c>
      <c r="G49" s="191"/>
      <c r="H49" s="178">
        <v>95</v>
      </c>
      <c r="I49" s="172">
        <v>95.087000000000003</v>
      </c>
      <c r="J49" s="173"/>
      <c r="K49" s="5"/>
      <c r="L49" s="5"/>
      <c r="M49" s="5"/>
      <c r="N49" s="5"/>
      <c r="O49" s="5"/>
      <c r="P49" s="5"/>
      <c r="Q49" s="5"/>
    </row>
    <row r="50" spans="1:26" x14ac:dyDescent="0.25">
      <c r="A50" s="5"/>
      <c r="B50" s="188"/>
      <c r="C50" s="179"/>
      <c r="D50" s="50">
        <v>1</v>
      </c>
      <c r="E50" s="53">
        <v>9</v>
      </c>
      <c r="F50" s="181">
        <v>90</v>
      </c>
      <c r="G50" s="182"/>
      <c r="H50" s="179"/>
      <c r="I50" s="174"/>
      <c r="J50" s="175"/>
      <c r="K50" s="5"/>
      <c r="L50" s="5"/>
      <c r="M50" s="5"/>
      <c r="N50" s="5"/>
      <c r="O50" s="5"/>
      <c r="P50" s="5"/>
      <c r="Q50" s="5"/>
    </row>
    <row r="51" spans="1:26" x14ac:dyDescent="0.25">
      <c r="A51" s="5"/>
      <c r="B51" s="188"/>
      <c r="C51" s="178" t="s">
        <v>41</v>
      </c>
      <c r="D51" s="56">
        <v>4</v>
      </c>
      <c r="E51" s="57">
        <v>99</v>
      </c>
      <c r="F51" s="190">
        <v>96.1</v>
      </c>
      <c r="G51" s="191"/>
      <c r="H51" s="178">
        <v>95.174999999999997</v>
      </c>
      <c r="I51" s="174"/>
      <c r="J51" s="175"/>
      <c r="K51" s="5"/>
      <c r="L51" s="5"/>
      <c r="M51" s="5"/>
      <c r="N51" s="5"/>
      <c r="O51" s="5"/>
      <c r="P51" s="5"/>
      <c r="Q51" s="5"/>
    </row>
    <row r="52" spans="1:26" x14ac:dyDescent="0.25">
      <c r="A52" s="5"/>
      <c r="B52" s="189"/>
      <c r="C52" s="179"/>
      <c r="D52" s="50">
        <v>5</v>
      </c>
      <c r="E52" s="53">
        <v>82</v>
      </c>
      <c r="F52" s="181">
        <v>94.25</v>
      </c>
      <c r="G52" s="182"/>
      <c r="H52" s="179"/>
      <c r="I52" s="176"/>
      <c r="J52" s="177"/>
      <c r="K52" s="5"/>
      <c r="L52" s="5"/>
      <c r="M52" s="5"/>
      <c r="N52" s="5"/>
      <c r="O52" s="5"/>
      <c r="P52" s="5"/>
      <c r="Q52" s="5"/>
    </row>
    <row r="53" spans="1:26" x14ac:dyDescent="0.25">
      <c r="A53" s="5"/>
      <c r="B53" s="187">
        <v>3</v>
      </c>
      <c r="C53" s="178" t="s">
        <v>45</v>
      </c>
      <c r="D53" s="45">
        <v>0</v>
      </c>
      <c r="E53" s="44">
        <v>4</v>
      </c>
      <c r="F53" s="190">
        <v>100</v>
      </c>
      <c r="G53" s="191"/>
      <c r="H53" s="178">
        <v>100</v>
      </c>
      <c r="I53" s="172">
        <v>99.174999999999997</v>
      </c>
      <c r="J53" s="173"/>
      <c r="K53" s="5"/>
      <c r="L53" s="5"/>
      <c r="M53" s="5"/>
      <c r="N53" s="5"/>
      <c r="O53" s="5"/>
      <c r="P53" s="5"/>
      <c r="Q53" s="5"/>
    </row>
    <row r="54" spans="1:26" x14ac:dyDescent="0.25">
      <c r="A54" s="5"/>
      <c r="B54" s="188"/>
      <c r="C54" s="179"/>
      <c r="D54" s="48">
        <v>0</v>
      </c>
      <c r="E54" s="49">
        <v>12</v>
      </c>
      <c r="F54" s="181">
        <v>100</v>
      </c>
      <c r="G54" s="182"/>
      <c r="H54" s="179"/>
      <c r="I54" s="174"/>
      <c r="J54" s="175"/>
      <c r="K54" s="5"/>
      <c r="L54" s="5"/>
      <c r="M54" s="5"/>
      <c r="N54" s="5"/>
      <c r="O54" s="5"/>
      <c r="P54" s="5"/>
      <c r="Q54" s="5"/>
    </row>
    <row r="55" spans="1:26" x14ac:dyDescent="0.25">
      <c r="A55" s="5"/>
      <c r="B55" s="188"/>
      <c r="C55" s="178" t="s">
        <v>41</v>
      </c>
      <c r="D55" s="54">
        <v>1</v>
      </c>
      <c r="E55" s="55">
        <v>76</v>
      </c>
      <c r="F55" s="190">
        <v>98.7</v>
      </c>
      <c r="G55" s="191"/>
      <c r="H55" s="178">
        <v>98.35</v>
      </c>
      <c r="I55" s="174"/>
      <c r="J55" s="175"/>
      <c r="K55" s="5"/>
      <c r="L55" s="5"/>
      <c r="M55" s="5"/>
      <c r="N55" s="5"/>
      <c r="O55" s="5"/>
      <c r="P55" s="5"/>
      <c r="Q55" s="5"/>
    </row>
    <row r="56" spans="1:26" x14ac:dyDescent="0.25">
      <c r="A56" s="5"/>
      <c r="B56" s="189"/>
      <c r="C56" s="179"/>
      <c r="D56" s="50">
        <v>1</v>
      </c>
      <c r="E56" s="49">
        <v>55</v>
      </c>
      <c r="F56" s="181">
        <v>98.2</v>
      </c>
      <c r="G56" s="182"/>
      <c r="H56" s="179"/>
      <c r="I56" s="176"/>
      <c r="J56" s="177"/>
      <c r="K56" s="5"/>
      <c r="L56" s="5"/>
      <c r="M56" s="5"/>
      <c r="N56" s="5"/>
      <c r="O56" s="5"/>
      <c r="P56" s="5"/>
      <c r="Q56" s="5"/>
    </row>
    <row r="57" spans="1:26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26" x14ac:dyDescent="0.25"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x14ac:dyDescent="0.25"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x14ac:dyDescent="0.25"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x14ac:dyDescent="0.25">
      <c r="A61" s="135" t="s">
        <v>106</v>
      </c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x14ac:dyDescent="0.25"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x14ac:dyDescent="0.25">
      <c r="A64" s="88" t="s">
        <v>30</v>
      </c>
      <c r="B64" s="89" t="s">
        <v>37</v>
      </c>
      <c r="C64" s="42" t="s">
        <v>40</v>
      </c>
      <c r="D64" s="42" t="s">
        <v>42</v>
      </c>
      <c r="E64" s="90" t="s">
        <v>43</v>
      </c>
      <c r="F64" s="183" t="s">
        <v>31</v>
      </c>
      <c r="G64" s="183"/>
      <c r="H64" s="42" t="s">
        <v>44</v>
      </c>
      <c r="I64" s="5"/>
      <c r="J64" s="94" t="s">
        <v>30</v>
      </c>
      <c r="K64" s="5"/>
      <c r="L64" s="5"/>
      <c r="M64" s="5"/>
      <c r="N64" s="5"/>
      <c r="O64" s="5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x14ac:dyDescent="0.25">
      <c r="A65" s="5"/>
      <c r="B65" s="100">
        <v>1</v>
      </c>
      <c r="C65" s="44" t="s">
        <v>41</v>
      </c>
      <c r="D65" s="97">
        <v>6</v>
      </c>
      <c r="E65" s="44">
        <v>3</v>
      </c>
      <c r="F65" s="184">
        <v>33.33</v>
      </c>
      <c r="G65" s="184"/>
      <c r="H65" s="178">
        <v>33.33</v>
      </c>
      <c r="I65" s="5"/>
      <c r="J65" s="46" t="s">
        <v>37</v>
      </c>
      <c r="K65" s="89" t="s">
        <v>31</v>
      </c>
      <c r="L65" s="47"/>
      <c r="M65" s="46" t="s">
        <v>35</v>
      </c>
      <c r="N65" s="93" t="s">
        <v>34</v>
      </c>
      <c r="O65" s="5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x14ac:dyDescent="0.25">
      <c r="A66" s="5"/>
      <c r="B66" s="101">
        <v>1</v>
      </c>
      <c r="C66" s="49" t="s">
        <v>41</v>
      </c>
      <c r="D66" s="98">
        <v>6</v>
      </c>
      <c r="E66" s="49">
        <v>3</v>
      </c>
      <c r="F66" s="180">
        <v>33.33</v>
      </c>
      <c r="G66" s="180"/>
      <c r="H66" s="179"/>
      <c r="I66" s="5"/>
      <c r="J66" s="51">
        <v>1</v>
      </c>
      <c r="K66" s="192">
        <v>33.33</v>
      </c>
      <c r="L66" s="193"/>
      <c r="M66" s="194">
        <v>36.49</v>
      </c>
      <c r="N66" s="178">
        <f>STDEV(K66:L69)</f>
        <v>3.66002732230239</v>
      </c>
      <c r="O66" s="5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x14ac:dyDescent="0.25">
      <c r="A67" s="5"/>
      <c r="B67" s="100">
        <v>2</v>
      </c>
      <c r="C67" s="44" t="s">
        <v>41</v>
      </c>
      <c r="D67" s="97">
        <v>8</v>
      </c>
      <c r="E67" s="44">
        <v>4</v>
      </c>
      <c r="F67" s="184">
        <v>33.33</v>
      </c>
      <c r="G67" s="184"/>
      <c r="H67" s="178">
        <v>33.33</v>
      </c>
      <c r="I67" s="5"/>
      <c r="J67" s="46">
        <v>2</v>
      </c>
      <c r="K67" s="192">
        <v>33.33</v>
      </c>
      <c r="L67" s="193"/>
      <c r="M67" s="195"/>
      <c r="N67" s="186"/>
      <c r="O67" s="5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x14ac:dyDescent="0.25">
      <c r="A68" s="5"/>
      <c r="B68" s="101">
        <v>2</v>
      </c>
      <c r="C68" s="49" t="s">
        <v>41</v>
      </c>
      <c r="D68" s="98">
        <v>2</v>
      </c>
      <c r="E68" s="49">
        <v>1</v>
      </c>
      <c r="F68" s="180">
        <v>33.33</v>
      </c>
      <c r="G68" s="180"/>
      <c r="H68" s="179"/>
      <c r="I68" s="5"/>
      <c r="J68" s="52">
        <v>3</v>
      </c>
      <c r="K68" s="192">
        <v>39.299999999999997</v>
      </c>
      <c r="L68" s="193"/>
      <c r="M68" s="195"/>
      <c r="N68" s="186"/>
      <c r="O68" s="5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x14ac:dyDescent="0.25">
      <c r="A69" s="5"/>
      <c r="B69" s="100">
        <v>3</v>
      </c>
      <c r="C69" s="44" t="s">
        <v>41</v>
      </c>
      <c r="D69" s="97">
        <v>7</v>
      </c>
      <c r="E69" s="44">
        <v>7</v>
      </c>
      <c r="F69" s="184">
        <v>50</v>
      </c>
      <c r="G69" s="184"/>
      <c r="H69" s="178">
        <v>39.299999999999997</v>
      </c>
      <c r="I69" s="5"/>
      <c r="J69" s="46">
        <v>4</v>
      </c>
      <c r="K69" s="192">
        <v>40</v>
      </c>
      <c r="L69" s="193"/>
      <c r="M69" s="196"/>
      <c r="N69" s="179"/>
      <c r="O69" s="5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x14ac:dyDescent="0.25">
      <c r="A70" s="5"/>
      <c r="B70" s="101">
        <v>3</v>
      </c>
      <c r="C70" s="49" t="s">
        <v>41</v>
      </c>
      <c r="D70" s="98">
        <v>10</v>
      </c>
      <c r="E70" s="53">
        <v>4</v>
      </c>
      <c r="F70" s="180">
        <v>28.6</v>
      </c>
      <c r="G70" s="180"/>
      <c r="H70" s="179"/>
      <c r="I70" s="5"/>
      <c r="J70" s="5"/>
      <c r="K70" s="5"/>
      <c r="L70" s="5"/>
      <c r="M70" s="5"/>
      <c r="N70" s="5"/>
      <c r="O70" s="5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x14ac:dyDescent="0.25">
      <c r="A71" s="5"/>
      <c r="B71" s="102">
        <v>4</v>
      </c>
      <c r="C71" s="55" t="s">
        <v>41</v>
      </c>
      <c r="D71" s="99">
        <v>7</v>
      </c>
      <c r="E71" s="57">
        <v>3</v>
      </c>
      <c r="F71" s="185">
        <v>30</v>
      </c>
      <c r="G71" s="185"/>
      <c r="H71" s="186">
        <v>40</v>
      </c>
      <c r="I71" s="5"/>
      <c r="J71" s="5"/>
      <c r="K71" s="5"/>
      <c r="L71" s="5"/>
      <c r="M71" s="5"/>
      <c r="N71" s="5"/>
      <c r="O71" s="5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x14ac:dyDescent="0.25">
      <c r="A72" s="5"/>
      <c r="B72" s="101">
        <v>4</v>
      </c>
      <c r="C72" s="49" t="s">
        <v>41</v>
      </c>
      <c r="D72" s="98">
        <v>3</v>
      </c>
      <c r="E72" s="53">
        <v>3</v>
      </c>
      <c r="F72" s="180">
        <v>50</v>
      </c>
      <c r="G72" s="180"/>
      <c r="H72" s="179"/>
      <c r="I72" s="5"/>
      <c r="J72" s="5"/>
      <c r="K72" s="5"/>
      <c r="L72" s="5"/>
      <c r="M72" s="5"/>
      <c r="N72" s="5"/>
      <c r="O72" s="5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41"/>
      <c r="S76" s="41"/>
      <c r="T76" s="41"/>
      <c r="U76" s="41"/>
      <c r="V76" s="41"/>
      <c r="W76" s="41"/>
      <c r="X76" s="41"/>
      <c r="Y76" s="41"/>
      <c r="Z76" s="41"/>
    </row>
    <row r="77" spans="1:26" x14ac:dyDescent="0.25">
      <c r="A77" s="88" t="s">
        <v>32</v>
      </c>
      <c r="B77" s="92" t="s">
        <v>37</v>
      </c>
      <c r="C77" s="42" t="s">
        <v>40</v>
      </c>
      <c r="D77" s="42" t="s">
        <v>42</v>
      </c>
      <c r="E77" s="90" t="s">
        <v>43</v>
      </c>
      <c r="F77" s="183" t="s">
        <v>31</v>
      </c>
      <c r="G77" s="183"/>
      <c r="H77" s="42" t="s">
        <v>44</v>
      </c>
      <c r="I77" s="166" t="s">
        <v>46</v>
      </c>
      <c r="J77" s="167"/>
      <c r="K77" s="5"/>
      <c r="L77" s="94" t="s">
        <v>32</v>
      </c>
      <c r="M77" s="5"/>
      <c r="N77" s="5"/>
      <c r="O77" s="88"/>
      <c r="P77" s="58"/>
      <c r="Q77" s="5"/>
    </row>
    <row r="78" spans="1:26" x14ac:dyDescent="0.25">
      <c r="A78" s="5"/>
      <c r="B78" s="178">
        <v>1</v>
      </c>
      <c r="C78" s="178" t="s">
        <v>45</v>
      </c>
      <c r="D78" s="44">
        <v>2</v>
      </c>
      <c r="E78" s="58">
        <v>13</v>
      </c>
      <c r="F78" s="190">
        <v>86.7</v>
      </c>
      <c r="G78" s="191"/>
      <c r="H78" s="178">
        <v>85.65</v>
      </c>
      <c r="I78" s="172">
        <v>89.37</v>
      </c>
      <c r="J78" s="173"/>
      <c r="K78" s="5"/>
      <c r="L78" s="46" t="s">
        <v>37</v>
      </c>
      <c r="M78" s="89" t="s">
        <v>31</v>
      </c>
      <c r="N78" s="47"/>
      <c r="O78" s="46" t="s">
        <v>35</v>
      </c>
      <c r="P78" s="93" t="s">
        <v>34</v>
      </c>
      <c r="Q78" s="5"/>
    </row>
    <row r="79" spans="1:26" x14ac:dyDescent="0.25">
      <c r="A79" s="5"/>
      <c r="B79" s="186"/>
      <c r="C79" s="179"/>
      <c r="D79" s="49">
        <v>2</v>
      </c>
      <c r="E79" s="58">
        <v>11</v>
      </c>
      <c r="F79" s="181">
        <v>84.6</v>
      </c>
      <c r="G79" s="182"/>
      <c r="H79" s="179"/>
      <c r="I79" s="174"/>
      <c r="J79" s="175"/>
      <c r="K79" s="5"/>
      <c r="L79" s="51">
        <v>1</v>
      </c>
      <c r="M79" s="192">
        <v>89.37</v>
      </c>
      <c r="N79" s="193"/>
      <c r="O79" s="194">
        <v>90.95</v>
      </c>
      <c r="P79" s="178">
        <f>STDEV(M79:N82)</f>
        <v>3.3688533533929141</v>
      </c>
      <c r="Q79" s="5"/>
    </row>
    <row r="80" spans="1:26" x14ac:dyDescent="0.25">
      <c r="A80" s="5"/>
      <c r="B80" s="186"/>
      <c r="C80" s="178" t="s">
        <v>41</v>
      </c>
      <c r="D80" s="97">
        <v>9</v>
      </c>
      <c r="E80" s="44">
        <v>138</v>
      </c>
      <c r="F80" s="184">
        <v>93.9</v>
      </c>
      <c r="G80" s="184"/>
      <c r="H80" s="178">
        <v>93.1</v>
      </c>
      <c r="I80" s="174"/>
      <c r="J80" s="175"/>
      <c r="K80" s="5"/>
      <c r="L80" s="46">
        <v>2</v>
      </c>
      <c r="M80" s="192">
        <v>95.9</v>
      </c>
      <c r="N80" s="193"/>
      <c r="O80" s="195"/>
      <c r="P80" s="186"/>
      <c r="Q80" s="5"/>
    </row>
    <row r="81" spans="1:17" x14ac:dyDescent="0.25">
      <c r="A81" s="5"/>
      <c r="B81" s="179"/>
      <c r="C81" s="179"/>
      <c r="D81" s="98">
        <v>10</v>
      </c>
      <c r="E81" s="49">
        <v>120</v>
      </c>
      <c r="F81" s="180">
        <v>92.3</v>
      </c>
      <c r="G81" s="180"/>
      <c r="H81" s="179"/>
      <c r="I81" s="176"/>
      <c r="J81" s="177"/>
      <c r="K81" s="5"/>
      <c r="L81" s="52">
        <v>3</v>
      </c>
      <c r="M81" s="192">
        <v>90.144999999999996</v>
      </c>
      <c r="N81" s="193"/>
      <c r="O81" s="195"/>
      <c r="P81" s="186"/>
      <c r="Q81" s="5"/>
    </row>
    <row r="82" spans="1:17" x14ac:dyDescent="0.25">
      <c r="A82" s="5"/>
      <c r="B82" s="178">
        <v>2</v>
      </c>
      <c r="C82" s="178" t="s">
        <v>45</v>
      </c>
      <c r="D82" s="99">
        <v>0</v>
      </c>
      <c r="E82" s="102">
        <v>11</v>
      </c>
      <c r="F82" s="190">
        <v>100</v>
      </c>
      <c r="G82" s="191"/>
      <c r="H82" s="178">
        <v>100</v>
      </c>
      <c r="I82" s="172">
        <v>95.9</v>
      </c>
      <c r="J82" s="173"/>
      <c r="K82" s="5"/>
      <c r="L82" s="46">
        <v>4</v>
      </c>
      <c r="M82" s="192">
        <v>88.42</v>
      </c>
      <c r="N82" s="193"/>
      <c r="O82" s="196"/>
      <c r="P82" s="179"/>
      <c r="Q82" s="5"/>
    </row>
    <row r="83" spans="1:17" x14ac:dyDescent="0.25">
      <c r="A83" s="5"/>
      <c r="B83" s="186"/>
      <c r="C83" s="179"/>
      <c r="D83" s="99">
        <v>0</v>
      </c>
      <c r="E83" s="102">
        <v>11</v>
      </c>
      <c r="F83" s="181">
        <v>100</v>
      </c>
      <c r="G83" s="182"/>
      <c r="H83" s="179"/>
      <c r="I83" s="174"/>
      <c r="J83" s="175"/>
      <c r="K83" s="5"/>
      <c r="L83" s="5"/>
      <c r="M83" s="5"/>
      <c r="N83" s="5"/>
      <c r="O83" s="5"/>
      <c r="P83" s="5"/>
      <c r="Q83" s="5"/>
    </row>
    <row r="84" spans="1:17" x14ac:dyDescent="0.25">
      <c r="A84" s="5"/>
      <c r="B84" s="186"/>
      <c r="C84" s="178" t="s">
        <v>41</v>
      </c>
      <c r="D84" s="97">
        <v>5</v>
      </c>
      <c r="E84" s="44">
        <v>82</v>
      </c>
      <c r="F84" s="185">
        <v>96.5</v>
      </c>
      <c r="G84" s="185"/>
      <c r="H84" s="186">
        <v>91.85</v>
      </c>
      <c r="I84" s="174"/>
      <c r="J84" s="175"/>
      <c r="K84" s="5"/>
      <c r="L84" s="5"/>
      <c r="M84" s="5"/>
      <c r="N84" s="5"/>
      <c r="O84" s="5"/>
      <c r="P84" s="5"/>
      <c r="Q84" s="5"/>
    </row>
    <row r="85" spans="1:17" x14ac:dyDescent="0.25">
      <c r="A85" s="5"/>
      <c r="B85" s="179"/>
      <c r="C85" s="179"/>
      <c r="D85" s="98">
        <v>16</v>
      </c>
      <c r="E85" s="53">
        <v>109</v>
      </c>
      <c r="F85" s="180">
        <v>87.2</v>
      </c>
      <c r="G85" s="180"/>
      <c r="H85" s="179"/>
      <c r="I85" s="176"/>
      <c r="J85" s="177"/>
      <c r="K85" s="5"/>
      <c r="L85" s="5"/>
      <c r="M85" s="5"/>
      <c r="N85" s="5"/>
      <c r="O85" s="5"/>
      <c r="P85" s="5"/>
      <c r="Q85" s="5"/>
    </row>
    <row r="86" spans="1:17" x14ac:dyDescent="0.25">
      <c r="A86" s="5"/>
      <c r="B86" s="178">
        <v>3</v>
      </c>
      <c r="C86" s="178" t="s">
        <v>45</v>
      </c>
      <c r="D86" s="97">
        <v>1</v>
      </c>
      <c r="E86" s="44">
        <v>14</v>
      </c>
      <c r="F86" s="184">
        <v>93.33</v>
      </c>
      <c r="G86" s="184"/>
      <c r="H86" s="178">
        <v>87.84</v>
      </c>
      <c r="I86" s="172">
        <v>90.144999999999996</v>
      </c>
      <c r="J86" s="173"/>
      <c r="K86" s="5"/>
      <c r="L86" s="5"/>
      <c r="M86" s="5"/>
      <c r="N86" s="5"/>
      <c r="O86" s="5"/>
      <c r="P86" s="5"/>
      <c r="Q86" s="5"/>
    </row>
    <row r="87" spans="1:17" x14ac:dyDescent="0.25">
      <c r="A87" s="5"/>
      <c r="B87" s="186"/>
      <c r="C87" s="179"/>
      <c r="D87" s="98">
        <v>3</v>
      </c>
      <c r="E87" s="49">
        <v>14</v>
      </c>
      <c r="F87" s="180">
        <v>82.35</v>
      </c>
      <c r="G87" s="180"/>
      <c r="H87" s="179"/>
      <c r="I87" s="174"/>
      <c r="J87" s="175"/>
      <c r="K87" s="5"/>
      <c r="L87" s="5"/>
      <c r="M87" s="5"/>
      <c r="N87" s="5"/>
      <c r="O87" s="5"/>
      <c r="P87" s="5"/>
      <c r="Q87" s="5"/>
    </row>
    <row r="88" spans="1:17" x14ac:dyDescent="0.25">
      <c r="A88" s="5"/>
      <c r="B88" s="186"/>
      <c r="C88" s="178" t="s">
        <v>41</v>
      </c>
      <c r="D88" s="97">
        <v>8</v>
      </c>
      <c r="E88" s="44">
        <v>95</v>
      </c>
      <c r="F88" s="184">
        <v>92.2</v>
      </c>
      <c r="G88" s="184"/>
      <c r="H88" s="178">
        <v>92.45</v>
      </c>
      <c r="I88" s="174"/>
      <c r="J88" s="175"/>
      <c r="K88" s="5"/>
      <c r="L88" s="5"/>
      <c r="M88" s="5"/>
      <c r="N88" s="5"/>
      <c r="O88" s="99"/>
      <c r="P88" s="59"/>
      <c r="Q88" s="99"/>
    </row>
    <row r="89" spans="1:17" x14ac:dyDescent="0.25">
      <c r="A89" s="5"/>
      <c r="B89" s="179"/>
      <c r="C89" s="179"/>
      <c r="D89" s="98">
        <v>9</v>
      </c>
      <c r="E89" s="49">
        <v>115</v>
      </c>
      <c r="F89" s="180">
        <v>92.7</v>
      </c>
      <c r="G89" s="180"/>
      <c r="H89" s="179"/>
      <c r="I89" s="176"/>
      <c r="J89" s="177"/>
      <c r="K89" s="5"/>
      <c r="L89" s="5"/>
      <c r="M89" s="5"/>
      <c r="N89" s="5"/>
      <c r="O89" s="99"/>
      <c r="P89" s="59"/>
      <c r="Q89" s="99"/>
    </row>
    <row r="90" spans="1:17" x14ac:dyDescent="0.25">
      <c r="A90" s="5"/>
      <c r="B90" s="178">
        <v>4</v>
      </c>
      <c r="C90" s="178" t="s">
        <v>45</v>
      </c>
      <c r="D90" s="97">
        <v>0</v>
      </c>
      <c r="E90" s="44">
        <v>5</v>
      </c>
      <c r="F90" s="184">
        <v>100</v>
      </c>
      <c r="G90" s="184"/>
      <c r="H90" s="178">
        <v>85.7</v>
      </c>
      <c r="I90" s="172">
        <v>88.42</v>
      </c>
      <c r="J90" s="173"/>
      <c r="K90" s="5"/>
      <c r="L90" s="5"/>
      <c r="M90" s="5"/>
      <c r="N90" s="5"/>
      <c r="O90" s="99"/>
      <c r="P90" s="59"/>
      <c r="Q90" s="99"/>
    </row>
    <row r="91" spans="1:17" x14ac:dyDescent="0.25">
      <c r="A91" s="5"/>
      <c r="B91" s="186"/>
      <c r="C91" s="179"/>
      <c r="D91" s="98">
        <v>1</v>
      </c>
      <c r="E91" s="53">
        <v>13</v>
      </c>
      <c r="F91" s="180">
        <v>71.400000000000006</v>
      </c>
      <c r="G91" s="180"/>
      <c r="H91" s="179"/>
      <c r="I91" s="174"/>
      <c r="J91" s="175"/>
      <c r="K91" s="5"/>
      <c r="L91" s="5"/>
      <c r="M91" s="5"/>
      <c r="N91" s="5"/>
      <c r="O91" s="5"/>
      <c r="P91" s="5"/>
      <c r="Q91" s="5"/>
    </row>
    <row r="92" spans="1:17" x14ac:dyDescent="0.25">
      <c r="A92" s="5"/>
      <c r="B92" s="186"/>
      <c r="C92" s="178" t="s">
        <v>41</v>
      </c>
      <c r="D92" s="99">
        <v>12</v>
      </c>
      <c r="E92" s="57">
        <v>93</v>
      </c>
      <c r="F92" s="185">
        <v>88.6</v>
      </c>
      <c r="G92" s="185"/>
      <c r="H92" s="186">
        <v>91.15</v>
      </c>
      <c r="I92" s="174"/>
      <c r="J92" s="175"/>
      <c r="K92" s="5"/>
      <c r="L92" s="5"/>
      <c r="M92" s="5"/>
      <c r="N92" s="5"/>
      <c r="O92" s="5"/>
      <c r="P92" s="5"/>
      <c r="Q92" s="5"/>
    </row>
    <row r="93" spans="1:17" x14ac:dyDescent="0.25">
      <c r="A93" s="5"/>
      <c r="B93" s="179"/>
      <c r="C93" s="179"/>
      <c r="D93" s="98">
        <v>7</v>
      </c>
      <c r="E93" s="53">
        <v>104</v>
      </c>
      <c r="F93" s="180">
        <v>93.7</v>
      </c>
      <c r="G93" s="180"/>
      <c r="H93" s="179"/>
      <c r="I93" s="176"/>
      <c r="J93" s="177"/>
      <c r="K93" s="5"/>
      <c r="L93" s="5"/>
      <c r="M93" s="5"/>
      <c r="N93" s="5"/>
      <c r="O93" s="5"/>
      <c r="P93" s="5"/>
      <c r="Q93" s="5"/>
    </row>
    <row r="94" spans="1:17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1:17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1:17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1:17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1:17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1:17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x14ac:dyDescent="0.25">
      <c r="A101" s="88" t="s">
        <v>33</v>
      </c>
      <c r="B101" s="92" t="s">
        <v>37</v>
      </c>
      <c r="C101" s="42" t="s">
        <v>40</v>
      </c>
      <c r="D101" s="42" t="s">
        <v>42</v>
      </c>
      <c r="E101" s="90" t="s">
        <v>43</v>
      </c>
      <c r="F101" s="183" t="s">
        <v>31</v>
      </c>
      <c r="G101" s="183"/>
      <c r="H101" s="42" t="s">
        <v>44</v>
      </c>
      <c r="I101" s="166" t="s">
        <v>46</v>
      </c>
      <c r="J101" s="167"/>
      <c r="K101" s="5"/>
      <c r="L101" s="94" t="s">
        <v>33</v>
      </c>
      <c r="M101" s="5"/>
      <c r="N101" s="5"/>
      <c r="O101" s="88"/>
      <c r="P101" s="58"/>
      <c r="Q101" s="5"/>
    </row>
    <row r="102" spans="1:17" x14ac:dyDescent="0.25">
      <c r="A102" s="5"/>
      <c r="B102" s="187">
        <v>1</v>
      </c>
      <c r="C102" s="178" t="s">
        <v>45</v>
      </c>
      <c r="D102" s="97">
        <v>1</v>
      </c>
      <c r="E102" s="44">
        <v>16</v>
      </c>
      <c r="F102" s="184">
        <v>94.1</v>
      </c>
      <c r="G102" s="184"/>
      <c r="H102" s="178">
        <v>97.05</v>
      </c>
      <c r="I102" s="172">
        <v>95.15</v>
      </c>
      <c r="J102" s="173"/>
      <c r="K102" s="5"/>
      <c r="L102" s="46" t="s">
        <v>37</v>
      </c>
      <c r="M102" s="89" t="s">
        <v>31</v>
      </c>
      <c r="N102" s="47"/>
      <c r="O102" s="46" t="s">
        <v>35</v>
      </c>
      <c r="P102" s="93" t="s">
        <v>34</v>
      </c>
      <c r="Q102" s="5"/>
    </row>
    <row r="103" spans="1:17" x14ac:dyDescent="0.25">
      <c r="A103" s="5"/>
      <c r="B103" s="188"/>
      <c r="C103" s="179"/>
      <c r="D103" s="98">
        <v>0</v>
      </c>
      <c r="E103" s="49">
        <v>11</v>
      </c>
      <c r="F103" s="180">
        <v>100</v>
      </c>
      <c r="G103" s="180"/>
      <c r="H103" s="179"/>
      <c r="I103" s="174"/>
      <c r="J103" s="175"/>
      <c r="K103" s="5"/>
      <c r="L103" s="51">
        <v>1</v>
      </c>
      <c r="M103" s="192">
        <v>95.15</v>
      </c>
      <c r="N103" s="193"/>
      <c r="O103" s="178">
        <v>94.73</v>
      </c>
      <c r="P103" s="178">
        <f>STDEV(M103:N106)</f>
        <v>1.8079269896763022</v>
      </c>
      <c r="Q103" s="5"/>
    </row>
    <row r="104" spans="1:17" x14ac:dyDescent="0.25">
      <c r="A104" s="5"/>
      <c r="B104" s="188"/>
      <c r="C104" s="178" t="s">
        <v>41</v>
      </c>
      <c r="D104" s="44">
        <v>8</v>
      </c>
      <c r="E104" s="58">
        <v>93</v>
      </c>
      <c r="F104" s="172">
        <v>92.1</v>
      </c>
      <c r="G104" s="173"/>
      <c r="H104" s="178">
        <v>93.25</v>
      </c>
      <c r="I104" s="174"/>
      <c r="J104" s="175"/>
      <c r="K104" s="5"/>
      <c r="L104" s="46">
        <v>2</v>
      </c>
      <c r="M104" s="192">
        <v>96</v>
      </c>
      <c r="N104" s="193"/>
      <c r="O104" s="186"/>
      <c r="P104" s="186"/>
      <c r="Q104" s="5"/>
    </row>
    <row r="105" spans="1:17" x14ac:dyDescent="0.25">
      <c r="A105" s="5"/>
      <c r="B105" s="189"/>
      <c r="C105" s="179"/>
      <c r="D105" s="49">
        <v>7</v>
      </c>
      <c r="E105" s="58">
        <v>119</v>
      </c>
      <c r="F105" s="176">
        <v>94.4</v>
      </c>
      <c r="G105" s="177"/>
      <c r="H105" s="179"/>
      <c r="I105" s="176"/>
      <c r="J105" s="177"/>
      <c r="K105" s="5"/>
      <c r="L105" s="46">
        <v>3</v>
      </c>
      <c r="M105" s="192">
        <v>95.7</v>
      </c>
      <c r="N105" s="193"/>
      <c r="O105" s="186"/>
      <c r="P105" s="186"/>
      <c r="Q105" s="5"/>
    </row>
    <row r="106" spans="1:17" x14ac:dyDescent="0.25">
      <c r="A106" s="5"/>
      <c r="B106" s="187">
        <v>2</v>
      </c>
      <c r="C106" s="178" t="s">
        <v>45</v>
      </c>
      <c r="D106" s="97">
        <v>2</v>
      </c>
      <c r="E106" s="44">
        <v>22</v>
      </c>
      <c r="F106" s="190">
        <v>91.7</v>
      </c>
      <c r="G106" s="191"/>
      <c r="H106" s="178">
        <v>95.85</v>
      </c>
      <c r="I106" s="172">
        <v>96</v>
      </c>
      <c r="J106" s="173"/>
      <c r="K106" s="5"/>
      <c r="L106" s="103">
        <v>4</v>
      </c>
      <c r="M106" s="192">
        <v>92.07</v>
      </c>
      <c r="N106" s="193"/>
      <c r="O106" s="179"/>
      <c r="P106" s="179"/>
      <c r="Q106" s="5"/>
    </row>
    <row r="107" spans="1:17" x14ac:dyDescent="0.25">
      <c r="A107" s="5"/>
      <c r="B107" s="188"/>
      <c r="C107" s="179"/>
      <c r="D107" s="98">
        <v>0</v>
      </c>
      <c r="E107" s="53">
        <v>10</v>
      </c>
      <c r="F107" s="181">
        <v>100</v>
      </c>
      <c r="G107" s="182"/>
      <c r="H107" s="179"/>
      <c r="I107" s="174"/>
      <c r="J107" s="175"/>
      <c r="K107" s="5"/>
      <c r="L107" s="5"/>
      <c r="M107" s="5"/>
      <c r="N107" s="5"/>
      <c r="O107" s="5"/>
      <c r="P107" s="5"/>
      <c r="Q107" s="5"/>
    </row>
    <row r="108" spans="1:17" x14ac:dyDescent="0.25">
      <c r="A108" s="5"/>
      <c r="B108" s="188"/>
      <c r="C108" s="178" t="s">
        <v>41</v>
      </c>
      <c r="D108" s="99">
        <v>8</v>
      </c>
      <c r="E108" s="57">
        <v>96</v>
      </c>
      <c r="F108" s="190">
        <v>92.3</v>
      </c>
      <c r="G108" s="191"/>
      <c r="H108" s="178">
        <v>96.15</v>
      </c>
      <c r="I108" s="174"/>
      <c r="J108" s="175"/>
      <c r="K108" s="5"/>
      <c r="L108" s="5"/>
      <c r="M108" s="5"/>
      <c r="N108" s="5"/>
      <c r="O108" s="5"/>
      <c r="P108" s="5"/>
      <c r="Q108" s="5"/>
    </row>
    <row r="109" spans="1:17" x14ac:dyDescent="0.25">
      <c r="A109" s="5"/>
      <c r="B109" s="189"/>
      <c r="C109" s="179"/>
      <c r="D109" s="98">
        <v>0</v>
      </c>
      <c r="E109" s="53">
        <v>86</v>
      </c>
      <c r="F109" s="181">
        <v>100</v>
      </c>
      <c r="G109" s="182"/>
      <c r="H109" s="179"/>
      <c r="I109" s="176"/>
      <c r="J109" s="177"/>
      <c r="K109" s="5"/>
      <c r="L109" s="5"/>
      <c r="M109" s="5"/>
      <c r="N109" s="5"/>
      <c r="O109" s="5"/>
      <c r="P109" s="5"/>
      <c r="Q109" s="5"/>
    </row>
    <row r="110" spans="1:17" x14ac:dyDescent="0.25">
      <c r="A110" s="5"/>
      <c r="B110" s="187">
        <v>3</v>
      </c>
      <c r="C110" s="178" t="s">
        <v>45</v>
      </c>
      <c r="D110" s="97">
        <v>1</v>
      </c>
      <c r="E110" s="44">
        <v>7</v>
      </c>
      <c r="F110" s="190">
        <v>87.5</v>
      </c>
      <c r="G110" s="191"/>
      <c r="H110" s="178">
        <v>93.75</v>
      </c>
      <c r="I110" s="172">
        <v>95.7</v>
      </c>
      <c r="J110" s="173"/>
      <c r="K110" s="5"/>
      <c r="L110" s="5"/>
      <c r="M110" s="5"/>
      <c r="N110" s="5"/>
      <c r="O110" s="5"/>
      <c r="P110" s="5"/>
      <c r="Q110" s="5"/>
    </row>
    <row r="111" spans="1:17" x14ac:dyDescent="0.25">
      <c r="A111" s="5"/>
      <c r="B111" s="188"/>
      <c r="C111" s="179"/>
      <c r="D111" s="101">
        <v>0</v>
      </c>
      <c r="E111" s="49">
        <v>14</v>
      </c>
      <c r="F111" s="181">
        <v>100</v>
      </c>
      <c r="G111" s="182"/>
      <c r="H111" s="179"/>
      <c r="I111" s="174"/>
      <c r="J111" s="175"/>
      <c r="K111" s="5"/>
      <c r="L111" s="5"/>
      <c r="M111" s="5"/>
      <c r="N111" s="5"/>
      <c r="O111" s="5"/>
      <c r="P111" s="5"/>
      <c r="Q111" s="5"/>
    </row>
    <row r="112" spans="1:17" x14ac:dyDescent="0.25">
      <c r="A112" s="5"/>
      <c r="B112" s="188"/>
      <c r="C112" s="172" t="s">
        <v>41</v>
      </c>
      <c r="D112" s="44">
        <v>2</v>
      </c>
      <c r="E112" s="44">
        <v>61</v>
      </c>
      <c r="F112" s="184">
        <v>96.8</v>
      </c>
      <c r="G112" s="191"/>
      <c r="H112" s="178">
        <v>97.7</v>
      </c>
      <c r="I112" s="174"/>
      <c r="J112" s="175"/>
      <c r="K112" s="5"/>
      <c r="L112" s="5"/>
      <c r="M112" s="5"/>
      <c r="N112" s="5"/>
      <c r="O112" s="5"/>
      <c r="P112" s="5"/>
      <c r="Q112" s="5"/>
    </row>
    <row r="113" spans="1:17" x14ac:dyDescent="0.25">
      <c r="A113" s="5"/>
      <c r="B113" s="189"/>
      <c r="C113" s="176"/>
      <c r="D113" s="49">
        <v>1</v>
      </c>
      <c r="E113" s="49">
        <v>73</v>
      </c>
      <c r="F113" s="180">
        <v>98.6</v>
      </c>
      <c r="G113" s="182"/>
      <c r="H113" s="179"/>
      <c r="I113" s="176"/>
      <c r="J113" s="177"/>
      <c r="K113" s="5"/>
      <c r="L113" s="5"/>
      <c r="M113" s="5"/>
      <c r="N113" s="5"/>
      <c r="O113" s="5"/>
      <c r="P113" s="5"/>
      <c r="Q113" s="5"/>
    </row>
    <row r="114" spans="1:17" x14ac:dyDescent="0.25">
      <c r="A114" s="5"/>
      <c r="B114" s="198">
        <v>4</v>
      </c>
      <c r="C114" s="199" t="s">
        <v>45</v>
      </c>
      <c r="D114" s="95">
        <v>1</v>
      </c>
      <c r="E114" s="95">
        <v>10</v>
      </c>
      <c r="F114" s="190">
        <v>90.9</v>
      </c>
      <c r="G114" s="191"/>
      <c r="H114" s="178">
        <v>88.3</v>
      </c>
      <c r="I114" s="172">
        <v>92.07</v>
      </c>
      <c r="J114" s="173"/>
      <c r="K114" s="5"/>
      <c r="L114" s="5"/>
      <c r="M114" s="5"/>
      <c r="N114" s="5"/>
      <c r="O114" s="5"/>
      <c r="P114" s="5"/>
      <c r="Q114" s="5"/>
    </row>
    <row r="115" spans="1:17" x14ac:dyDescent="0.25">
      <c r="B115" s="198"/>
      <c r="C115" s="199"/>
      <c r="D115" s="96">
        <v>2</v>
      </c>
      <c r="E115" s="96">
        <v>12</v>
      </c>
      <c r="F115" s="181">
        <v>85.7</v>
      </c>
      <c r="G115" s="182"/>
      <c r="H115" s="179"/>
      <c r="I115" s="174"/>
      <c r="J115" s="175"/>
      <c r="K115" s="5"/>
      <c r="L115" s="5"/>
      <c r="M115" s="5"/>
      <c r="N115" s="5"/>
      <c r="O115" s="5"/>
      <c r="P115" s="5"/>
      <c r="Q115" s="5"/>
    </row>
    <row r="116" spans="1:17" x14ac:dyDescent="0.25">
      <c r="B116" s="198"/>
      <c r="C116" s="199" t="s">
        <v>41</v>
      </c>
      <c r="D116" s="95">
        <v>6</v>
      </c>
      <c r="E116" s="95">
        <v>102</v>
      </c>
      <c r="F116" s="190">
        <v>94.4</v>
      </c>
      <c r="G116" s="191"/>
      <c r="H116" s="178">
        <v>95.85</v>
      </c>
      <c r="I116" s="174"/>
      <c r="J116" s="175"/>
      <c r="K116" s="5"/>
      <c r="L116" s="5"/>
      <c r="M116" s="5"/>
      <c r="N116" s="5"/>
      <c r="O116" s="5"/>
      <c r="P116" s="5"/>
      <c r="Q116" s="5"/>
    </row>
    <row r="117" spans="1:17" x14ac:dyDescent="0.25">
      <c r="B117" s="198"/>
      <c r="C117" s="199"/>
      <c r="D117" s="96">
        <v>3</v>
      </c>
      <c r="E117" s="96">
        <v>108</v>
      </c>
      <c r="F117" s="181">
        <v>97.3</v>
      </c>
      <c r="G117" s="182"/>
      <c r="H117" s="179"/>
      <c r="I117" s="176"/>
      <c r="J117" s="177"/>
      <c r="K117" s="5"/>
      <c r="L117" s="5"/>
      <c r="M117" s="5"/>
      <c r="N117" s="5"/>
      <c r="O117" s="5"/>
      <c r="P117" s="5"/>
      <c r="Q117" s="5"/>
    </row>
    <row r="120" spans="1:17" x14ac:dyDescent="0.25">
      <c r="C120" s="171" t="s">
        <v>104</v>
      </c>
      <c r="D120" s="171"/>
    </row>
    <row r="121" spans="1:17" x14ac:dyDescent="0.25">
      <c r="E121" s="41"/>
      <c r="F121" s="197" t="s">
        <v>102</v>
      </c>
      <c r="G121" s="197"/>
      <c r="H121" s="197"/>
      <c r="I121" s="5"/>
      <c r="J121" s="197" t="s">
        <v>103</v>
      </c>
      <c r="K121" s="197"/>
      <c r="L121" s="197"/>
      <c r="M121" s="41"/>
    </row>
    <row r="122" spans="1:17" x14ac:dyDescent="0.25">
      <c r="E122" s="41"/>
      <c r="F122" s="41" t="s">
        <v>3</v>
      </c>
      <c r="G122" s="41" t="s">
        <v>90</v>
      </c>
      <c r="I122" s="5"/>
      <c r="J122" s="41" t="s">
        <v>3</v>
      </c>
      <c r="K122" s="41"/>
      <c r="L122" s="41" t="s">
        <v>90</v>
      </c>
      <c r="M122" s="41"/>
    </row>
    <row r="123" spans="1:17" x14ac:dyDescent="0.25">
      <c r="E123" s="41" t="s">
        <v>4</v>
      </c>
      <c r="F123" s="41">
        <v>36.49</v>
      </c>
      <c r="G123" s="41">
        <v>23.33</v>
      </c>
      <c r="I123" s="5"/>
      <c r="J123" s="41">
        <v>3.65</v>
      </c>
      <c r="K123" s="41"/>
      <c r="L123" s="41">
        <v>10.54</v>
      </c>
      <c r="M123" s="41"/>
    </row>
    <row r="124" spans="1:17" x14ac:dyDescent="0.25">
      <c r="E124" s="41" t="s">
        <v>5</v>
      </c>
      <c r="F124" s="41">
        <v>90.95</v>
      </c>
      <c r="G124" s="41">
        <v>92.93</v>
      </c>
      <c r="I124" s="5"/>
      <c r="J124" s="41">
        <v>3.37</v>
      </c>
      <c r="K124" s="41"/>
      <c r="L124" s="41">
        <v>0.79</v>
      </c>
      <c r="M124" s="41"/>
    </row>
    <row r="125" spans="1:17" x14ac:dyDescent="0.25">
      <c r="E125" s="41" t="s">
        <v>6</v>
      </c>
      <c r="F125" s="41">
        <v>94.73</v>
      </c>
      <c r="G125" s="41">
        <v>97.44</v>
      </c>
      <c r="I125" s="5"/>
      <c r="J125" s="41">
        <v>1.81</v>
      </c>
      <c r="K125" s="41"/>
      <c r="L125" s="41">
        <v>2.1</v>
      </c>
      <c r="M125" s="41"/>
    </row>
  </sheetData>
  <mergeCells count="223">
    <mergeCell ref="A4:B4"/>
    <mergeCell ref="F121:H121"/>
    <mergeCell ref="J121:L121"/>
    <mergeCell ref="M106:N106"/>
    <mergeCell ref="O103:O106"/>
    <mergeCell ref="P103:P106"/>
    <mergeCell ref="B114:B117"/>
    <mergeCell ref="C114:C115"/>
    <mergeCell ref="C116:C117"/>
    <mergeCell ref="B110:B113"/>
    <mergeCell ref="C110:C111"/>
    <mergeCell ref="F110:G110"/>
    <mergeCell ref="H110:H111"/>
    <mergeCell ref="I110:J113"/>
    <mergeCell ref="F111:G111"/>
    <mergeCell ref="C112:C113"/>
    <mergeCell ref="F112:G112"/>
    <mergeCell ref="H112:H113"/>
    <mergeCell ref="F113:G113"/>
    <mergeCell ref="F114:G114"/>
    <mergeCell ref="F115:G115"/>
    <mergeCell ref="F116:G116"/>
    <mergeCell ref="F117:G117"/>
    <mergeCell ref="H114:H115"/>
    <mergeCell ref="H116:H117"/>
    <mergeCell ref="I114:J117"/>
    <mergeCell ref="B106:B109"/>
    <mergeCell ref="C106:C107"/>
    <mergeCell ref="F106:G106"/>
    <mergeCell ref="H106:H107"/>
    <mergeCell ref="I106:J109"/>
    <mergeCell ref="F107:G107"/>
    <mergeCell ref="C108:C109"/>
    <mergeCell ref="F108:G108"/>
    <mergeCell ref="H108:H109"/>
    <mergeCell ref="F109:G109"/>
    <mergeCell ref="F101:G101"/>
    <mergeCell ref="I101:J101"/>
    <mergeCell ref="B102:B105"/>
    <mergeCell ref="C102:C103"/>
    <mergeCell ref="F102:G102"/>
    <mergeCell ref="H102:H103"/>
    <mergeCell ref="I102:J105"/>
    <mergeCell ref="F103:G103"/>
    <mergeCell ref="M103:N103"/>
    <mergeCell ref="C104:C105"/>
    <mergeCell ref="F104:G104"/>
    <mergeCell ref="H104:H105"/>
    <mergeCell ref="M104:N104"/>
    <mergeCell ref="F105:G105"/>
    <mergeCell ref="M105:N105"/>
    <mergeCell ref="B90:B93"/>
    <mergeCell ref="C90:C91"/>
    <mergeCell ref="F90:G90"/>
    <mergeCell ref="H90:H91"/>
    <mergeCell ref="I90:J93"/>
    <mergeCell ref="F91:G91"/>
    <mergeCell ref="C92:C93"/>
    <mergeCell ref="F92:G92"/>
    <mergeCell ref="H92:H93"/>
    <mergeCell ref="F93:G93"/>
    <mergeCell ref="B86:B89"/>
    <mergeCell ref="C86:C87"/>
    <mergeCell ref="F86:G86"/>
    <mergeCell ref="H86:H87"/>
    <mergeCell ref="I86:J89"/>
    <mergeCell ref="F87:G87"/>
    <mergeCell ref="C88:C89"/>
    <mergeCell ref="F88:G88"/>
    <mergeCell ref="H88:H89"/>
    <mergeCell ref="F89:G89"/>
    <mergeCell ref="B82:B85"/>
    <mergeCell ref="C82:C83"/>
    <mergeCell ref="F82:G82"/>
    <mergeCell ref="H82:H83"/>
    <mergeCell ref="I82:J85"/>
    <mergeCell ref="M82:N82"/>
    <mergeCell ref="F83:G83"/>
    <mergeCell ref="C84:C85"/>
    <mergeCell ref="F84:G84"/>
    <mergeCell ref="H84:H85"/>
    <mergeCell ref="F85:G85"/>
    <mergeCell ref="M79:N79"/>
    <mergeCell ref="O79:O82"/>
    <mergeCell ref="P79:P82"/>
    <mergeCell ref="C80:C81"/>
    <mergeCell ref="F80:G80"/>
    <mergeCell ref="H80:H81"/>
    <mergeCell ref="M80:N80"/>
    <mergeCell ref="F81:G81"/>
    <mergeCell ref="M81:N81"/>
    <mergeCell ref="F72:G72"/>
    <mergeCell ref="F77:G77"/>
    <mergeCell ref="I77:J77"/>
    <mergeCell ref="B78:B81"/>
    <mergeCell ref="C78:C79"/>
    <mergeCell ref="F78:G78"/>
    <mergeCell ref="H78:H79"/>
    <mergeCell ref="I78:J81"/>
    <mergeCell ref="F79:G79"/>
    <mergeCell ref="K66:L66"/>
    <mergeCell ref="M66:M69"/>
    <mergeCell ref="N66:N69"/>
    <mergeCell ref="F67:G67"/>
    <mergeCell ref="H67:H68"/>
    <mergeCell ref="K67:L67"/>
    <mergeCell ref="F68:G68"/>
    <mergeCell ref="K68:L68"/>
    <mergeCell ref="F69:G69"/>
    <mergeCell ref="H69:H70"/>
    <mergeCell ref="K69:L69"/>
    <mergeCell ref="F70:G70"/>
    <mergeCell ref="I29:J32"/>
    <mergeCell ref="I33:J36"/>
    <mergeCell ref="P22:P25"/>
    <mergeCell ref="M22:N22"/>
    <mergeCell ref="M23:N23"/>
    <mergeCell ref="M24:N24"/>
    <mergeCell ref="M25:N25"/>
    <mergeCell ref="F33:G33"/>
    <mergeCell ref="H33:H34"/>
    <mergeCell ref="F34:G34"/>
    <mergeCell ref="F35:G35"/>
    <mergeCell ref="H35:H36"/>
    <mergeCell ref="F36:G36"/>
    <mergeCell ref="F29:G29"/>
    <mergeCell ref="H29:H30"/>
    <mergeCell ref="F30:G30"/>
    <mergeCell ref="F31:G31"/>
    <mergeCell ref="H31:H32"/>
    <mergeCell ref="F32:G32"/>
    <mergeCell ref="P46:P48"/>
    <mergeCell ref="M46:N46"/>
    <mergeCell ref="M47:N47"/>
    <mergeCell ref="M48:N48"/>
    <mergeCell ref="B21:B24"/>
    <mergeCell ref="C21:C22"/>
    <mergeCell ref="C23:C24"/>
    <mergeCell ref="B25:B28"/>
    <mergeCell ref="C25:C26"/>
    <mergeCell ref="C27:C28"/>
    <mergeCell ref="B29:B32"/>
    <mergeCell ref="B33:B36"/>
    <mergeCell ref="C29:C30"/>
    <mergeCell ref="C31:C32"/>
    <mergeCell ref="C33:C34"/>
    <mergeCell ref="C35:C36"/>
    <mergeCell ref="F27:G27"/>
    <mergeCell ref="H27:H28"/>
    <mergeCell ref="F28:G28"/>
    <mergeCell ref="B45:B48"/>
    <mergeCell ref="C45:C46"/>
    <mergeCell ref="C47:C48"/>
    <mergeCell ref="F44:G44"/>
    <mergeCell ref="F45:G45"/>
    <mergeCell ref="M9:M12"/>
    <mergeCell ref="N9:N12"/>
    <mergeCell ref="O46:O48"/>
    <mergeCell ref="O22:O25"/>
    <mergeCell ref="F10:G10"/>
    <mergeCell ref="F11:G11"/>
    <mergeCell ref="F12:G12"/>
    <mergeCell ref="F13:G13"/>
    <mergeCell ref="I20:J20"/>
    <mergeCell ref="I21:J24"/>
    <mergeCell ref="I25:J28"/>
    <mergeCell ref="K10:L10"/>
    <mergeCell ref="K11:L11"/>
    <mergeCell ref="K12:L12"/>
    <mergeCell ref="F20:G20"/>
    <mergeCell ref="F21:G21"/>
    <mergeCell ref="H21:H22"/>
    <mergeCell ref="F22:G22"/>
    <mergeCell ref="F23:G23"/>
    <mergeCell ref="H23:H24"/>
    <mergeCell ref="F24:G24"/>
    <mergeCell ref="F25:G25"/>
    <mergeCell ref="H25:H26"/>
    <mergeCell ref="F26:G26"/>
    <mergeCell ref="F7:G7"/>
    <mergeCell ref="F8:G8"/>
    <mergeCell ref="F9:G9"/>
    <mergeCell ref="H8:H9"/>
    <mergeCell ref="K9:L9"/>
    <mergeCell ref="F14:G14"/>
    <mergeCell ref="F15:G15"/>
    <mergeCell ref="H10:H11"/>
    <mergeCell ref="H12:H13"/>
    <mergeCell ref="H14:H15"/>
    <mergeCell ref="B49:B52"/>
    <mergeCell ref="B53:B56"/>
    <mergeCell ref="C49:C50"/>
    <mergeCell ref="F49:G49"/>
    <mergeCell ref="F50:G50"/>
    <mergeCell ref="F51:G51"/>
    <mergeCell ref="F52:G52"/>
    <mergeCell ref="F53:G53"/>
    <mergeCell ref="F54:G54"/>
    <mergeCell ref="F55:G55"/>
    <mergeCell ref="C120:D120"/>
    <mergeCell ref="I44:J44"/>
    <mergeCell ref="I45:J48"/>
    <mergeCell ref="I49:J52"/>
    <mergeCell ref="I53:J56"/>
    <mergeCell ref="H51:H52"/>
    <mergeCell ref="H53:H54"/>
    <mergeCell ref="H55:H56"/>
    <mergeCell ref="H49:H50"/>
    <mergeCell ref="H45:H46"/>
    <mergeCell ref="H47:H48"/>
    <mergeCell ref="F46:G46"/>
    <mergeCell ref="F47:G47"/>
    <mergeCell ref="F48:G48"/>
    <mergeCell ref="F56:G56"/>
    <mergeCell ref="C51:C52"/>
    <mergeCell ref="C53:C54"/>
    <mergeCell ref="C55:C56"/>
    <mergeCell ref="F64:G64"/>
    <mergeCell ref="F65:G65"/>
    <mergeCell ref="H65:H66"/>
    <mergeCell ref="F66:G66"/>
    <mergeCell ref="F71:G71"/>
    <mergeCell ref="H71:H7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="70" zoomScaleNormal="70" workbookViewId="0">
      <selection activeCell="B2" sqref="B2:P2"/>
    </sheetView>
  </sheetViews>
  <sheetFormatPr defaultRowHeight="15" x14ac:dyDescent="0.25"/>
  <sheetData>
    <row r="1" spans="1:21" s="41" customFormat="1" x14ac:dyDescent="0.25"/>
    <row r="2" spans="1:21" s="41" customFormat="1" x14ac:dyDescent="0.25">
      <c r="B2" s="162" t="s">
        <v>111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21" x14ac:dyDescent="0.25">
      <c r="A3" s="86"/>
      <c r="B3" s="171"/>
      <c r="C3" s="171"/>
      <c r="D3" s="86"/>
      <c r="E3" s="86"/>
      <c r="F3" s="86"/>
      <c r="G3" s="86"/>
      <c r="H3" s="86"/>
      <c r="I3" s="86"/>
      <c r="J3" s="86"/>
      <c r="K3" s="86"/>
      <c r="L3" s="86"/>
      <c r="M3" s="86"/>
      <c r="N3" s="41"/>
      <c r="O3" s="41"/>
      <c r="P3" s="41"/>
    </row>
    <row r="4" spans="1:21" s="41" customForma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2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1" x14ac:dyDescent="0.25">
      <c r="B6" s="5"/>
      <c r="C6" s="192" t="s">
        <v>48</v>
      </c>
      <c r="D6" s="193"/>
      <c r="E6" s="192" t="s">
        <v>49</v>
      </c>
      <c r="F6" s="193"/>
      <c r="G6" s="192" t="s">
        <v>50</v>
      </c>
      <c r="H6" s="193"/>
      <c r="I6" s="192" t="s">
        <v>52</v>
      </c>
      <c r="J6" s="193"/>
      <c r="K6" s="60" t="s">
        <v>44</v>
      </c>
      <c r="L6" s="61" t="s">
        <v>10</v>
      </c>
      <c r="M6" s="5"/>
    </row>
    <row r="7" spans="1:21" x14ac:dyDescent="0.25">
      <c r="B7" s="5"/>
      <c r="C7" s="200" t="s">
        <v>51</v>
      </c>
      <c r="D7" s="201"/>
      <c r="E7" s="202">
        <v>183000000</v>
      </c>
      <c r="F7" s="203"/>
      <c r="G7" s="202">
        <v>660000</v>
      </c>
      <c r="H7" s="203"/>
      <c r="I7" s="200">
        <v>0.35899999999999999</v>
      </c>
      <c r="J7" s="201"/>
      <c r="K7" s="178">
        <f>AVERAGE(I7:J14)</f>
        <v>1.6892499999999999</v>
      </c>
      <c r="L7" s="178">
        <f>STDEV(I7:J14)</f>
        <v>1.5750002947845529</v>
      </c>
      <c r="M7" s="5"/>
    </row>
    <row r="8" spans="1:21" x14ac:dyDescent="0.25">
      <c r="B8" s="5"/>
      <c r="C8" s="200" t="s">
        <v>53</v>
      </c>
      <c r="D8" s="201"/>
      <c r="E8" s="202">
        <v>213000000</v>
      </c>
      <c r="F8" s="203"/>
      <c r="G8" s="202">
        <v>330000</v>
      </c>
      <c r="H8" s="203"/>
      <c r="I8" s="200">
        <v>0.155</v>
      </c>
      <c r="J8" s="201"/>
      <c r="K8" s="186"/>
      <c r="L8" s="186"/>
      <c r="M8" s="5"/>
    </row>
    <row r="9" spans="1:21" x14ac:dyDescent="0.25">
      <c r="B9" s="5"/>
      <c r="C9" s="200" t="s">
        <v>54</v>
      </c>
      <c r="D9" s="201"/>
      <c r="E9" s="202">
        <v>176000000</v>
      </c>
      <c r="F9" s="203"/>
      <c r="G9" s="202">
        <v>1670000</v>
      </c>
      <c r="H9" s="203"/>
      <c r="I9" s="200">
        <v>0.94</v>
      </c>
      <c r="J9" s="201"/>
      <c r="K9" s="186"/>
      <c r="L9" s="186"/>
      <c r="M9" s="5"/>
      <c r="T9" s="36"/>
      <c r="U9" s="36"/>
    </row>
    <row r="10" spans="1:21" x14ac:dyDescent="0.25">
      <c r="B10" s="5"/>
      <c r="C10" s="200" t="s">
        <v>55</v>
      </c>
      <c r="D10" s="201"/>
      <c r="E10" s="202">
        <v>201000000</v>
      </c>
      <c r="F10" s="203"/>
      <c r="G10" s="202">
        <v>330000</v>
      </c>
      <c r="H10" s="203"/>
      <c r="I10" s="200">
        <v>0.16</v>
      </c>
      <c r="J10" s="201"/>
      <c r="K10" s="186"/>
      <c r="L10" s="186"/>
      <c r="M10" s="5"/>
      <c r="T10" s="36"/>
      <c r="U10" s="36"/>
    </row>
    <row r="11" spans="1:21" x14ac:dyDescent="0.25">
      <c r="B11" s="5"/>
      <c r="C11" s="200" t="s">
        <v>56</v>
      </c>
      <c r="D11" s="201"/>
      <c r="E11" s="202">
        <v>310000000</v>
      </c>
      <c r="F11" s="203"/>
      <c r="G11" s="202">
        <v>10000000</v>
      </c>
      <c r="H11" s="203"/>
      <c r="I11" s="200">
        <v>3.22</v>
      </c>
      <c r="J11" s="201"/>
      <c r="K11" s="186"/>
      <c r="L11" s="186"/>
      <c r="M11" s="5"/>
      <c r="T11" s="36"/>
      <c r="U11" s="36"/>
    </row>
    <row r="12" spans="1:21" x14ac:dyDescent="0.25">
      <c r="B12" s="5"/>
      <c r="C12" s="200" t="s">
        <v>57</v>
      </c>
      <c r="D12" s="201"/>
      <c r="E12" s="202">
        <v>248000000</v>
      </c>
      <c r="F12" s="203"/>
      <c r="G12" s="202">
        <v>7300000</v>
      </c>
      <c r="H12" s="203"/>
      <c r="I12" s="200">
        <v>2.94</v>
      </c>
      <c r="J12" s="201"/>
      <c r="K12" s="186"/>
      <c r="L12" s="186"/>
      <c r="M12" s="5"/>
      <c r="T12" s="36"/>
      <c r="U12" s="36"/>
    </row>
    <row r="13" spans="1:21" x14ac:dyDescent="0.25">
      <c r="B13" s="5"/>
      <c r="C13" s="200" t="s">
        <v>58</v>
      </c>
      <c r="D13" s="201"/>
      <c r="E13" s="202">
        <v>239000000</v>
      </c>
      <c r="F13" s="203"/>
      <c r="G13" s="202">
        <v>10100000</v>
      </c>
      <c r="H13" s="203"/>
      <c r="I13" s="200">
        <v>4.22</v>
      </c>
      <c r="J13" s="201"/>
      <c r="K13" s="186"/>
      <c r="L13" s="186"/>
      <c r="M13" s="5"/>
      <c r="T13" s="36"/>
    </row>
    <row r="14" spans="1:21" x14ac:dyDescent="0.25">
      <c r="B14" s="5"/>
      <c r="C14" s="181" t="s">
        <v>59</v>
      </c>
      <c r="D14" s="182"/>
      <c r="E14" s="205">
        <v>696000000</v>
      </c>
      <c r="F14" s="206"/>
      <c r="G14" s="205">
        <v>10600000</v>
      </c>
      <c r="H14" s="206"/>
      <c r="I14" s="181">
        <v>1.52</v>
      </c>
      <c r="J14" s="182"/>
      <c r="K14" s="179"/>
      <c r="L14" s="179"/>
      <c r="M14" s="5"/>
      <c r="T14" s="36"/>
    </row>
    <row r="15" spans="1:21" x14ac:dyDescent="0.25">
      <c r="B15" s="5"/>
      <c r="C15" s="200" t="s">
        <v>47</v>
      </c>
      <c r="D15" s="201"/>
      <c r="E15" s="202">
        <v>252000000</v>
      </c>
      <c r="F15" s="203"/>
      <c r="G15" s="202">
        <v>15160000</v>
      </c>
      <c r="H15" s="203"/>
      <c r="I15" s="200">
        <v>5.7</v>
      </c>
      <c r="J15" s="201"/>
      <c r="K15" s="178">
        <f>AVERAGE(I15:J22)</f>
        <v>6.7758803237500009</v>
      </c>
      <c r="L15" s="207">
        <f>STDEV(I15:J22)</f>
        <v>5.8086576571092472</v>
      </c>
      <c r="M15" s="5"/>
      <c r="T15" s="36"/>
    </row>
    <row r="16" spans="1:21" x14ac:dyDescent="0.25">
      <c r="B16" s="5"/>
      <c r="C16" s="200" t="s">
        <v>60</v>
      </c>
      <c r="D16" s="201"/>
      <c r="E16" s="202">
        <v>740000000</v>
      </c>
      <c r="F16" s="203"/>
      <c r="G16" s="202">
        <v>20850000</v>
      </c>
      <c r="H16" s="203"/>
      <c r="I16" s="200">
        <v>2.74</v>
      </c>
      <c r="J16" s="201"/>
      <c r="K16" s="186"/>
      <c r="L16" s="208"/>
      <c r="M16" s="5"/>
      <c r="T16" s="36"/>
    </row>
    <row r="17" spans="2:21" x14ac:dyDescent="0.25">
      <c r="B17" s="5"/>
      <c r="C17" s="200" t="s">
        <v>61</v>
      </c>
      <c r="D17" s="201"/>
      <c r="E17" s="202">
        <v>720000000</v>
      </c>
      <c r="F17" s="203"/>
      <c r="G17" s="202">
        <v>19900000</v>
      </c>
      <c r="H17" s="203"/>
      <c r="I17" s="200">
        <v>2.69</v>
      </c>
      <c r="J17" s="201"/>
      <c r="K17" s="186"/>
      <c r="L17" s="208"/>
      <c r="M17" s="5"/>
    </row>
    <row r="18" spans="2:21" x14ac:dyDescent="0.25">
      <c r="B18" s="5"/>
      <c r="C18" s="200" t="s">
        <v>62</v>
      </c>
      <c r="D18" s="201"/>
      <c r="E18" s="202">
        <v>600000000</v>
      </c>
      <c r="F18" s="203"/>
      <c r="G18" s="202">
        <v>31600000</v>
      </c>
      <c r="H18" s="203"/>
      <c r="I18" s="210">
        <v>5</v>
      </c>
      <c r="J18" s="211"/>
      <c r="K18" s="186"/>
      <c r="L18" s="208"/>
      <c r="M18" s="5"/>
    </row>
    <row r="19" spans="2:21" x14ac:dyDescent="0.25">
      <c r="B19" s="5"/>
      <c r="C19" s="200" t="s">
        <v>63</v>
      </c>
      <c r="D19" s="201"/>
      <c r="E19" s="202">
        <v>385000000</v>
      </c>
      <c r="F19" s="203"/>
      <c r="G19" s="202">
        <v>12000000</v>
      </c>
      <c r="H19" s="203"/>
      <c r="I19" s="212">
        <v>3.116883117</v>
      </c>
      <c r="J19" s="213"/>
      <c r="K19" s="186"/>
      <c r="L19" s="208"/>
      <c r="M19" s="5"/>
    </row>
    <row r="20" spans="2:21" x14ac:dyDescent="0.25">
      <c r="B20" s="5"/>
      <c r="C20" s="200" t="s">
        <v>64</v>
      </c>
      <c r="D20" s="201"/>
      <c r="E20" s="202">
        <v>360000000</v>
      </c>
      <c r="F20" s="203"/>
      <c r="G20" s="202">
        <v>67000000</v>
      </c>
      <c r="H20" s="203"/>
      <c r="I20" s="212">
        <v>18.61111111</v>
      </c>
      <c r="J20" s="213"/>
      <c r="K20" s="186"/>
      <c r="L20" s="208"/>
      <c r="M20" s="5"/>
    </row>
    <row r="21" spans="2:21" x14ac:dyDescent="0.25">
      <c r="B21" s="5"/>
      <c r="C21" s="200" t="s">
        <v>65</v>
      </c>
      <c r="D21" s="201"/>
      <c r="E21" s="202">
        <v>271000000</v>
      </c>
      <c r="F21" s="203"/>
      <c r="G21" s="202">
        <v>34500000</v>
      </c>
      <c r="H21" s="203"/>
      <c r="I21" s="212">
        <v>12.730627309999999</v>
      </c>
      <c r="J21" s="213"/>
      <c r="K21" s="186"/>
      <c r="L21" s="208"/>
      <c r="M21" s="5"/>
    </row>
    <row r="22" spans="2:21" x14ac:dyDescent="0.25">
      <c r="B22" s="5"/>
      <c r="C22" s="181" t="s">
        <v>66</v>
      </c>
      <c r="D22" s="182"/>
      <c r="E22" s="205">
        <v>304000000</v>
      </c>
      <c r="F22" s="206"/>
      <c r="G22" s="205">
        <v>11000000</v>
      </c>
      <c r="H22" s="206"/>
      <c r="I22" s="214">
        <v>3.6184210530000001</v>
      </c>
      <c r="J22" s="215"/>
      <c r="K22" s="179"/>
      <c r="L22" s="209"/>
      <c r="M22" s="5"/>
      <c r="R22" s="33"/>
      <c r="S22" s="33"/>
      <c r="T22" s="204"/>
      <c r="U22" s="204"/>
    </row>
    <row r="23" spans="2:21" x14ac:dyDescent="0.25">
      <c r="B23" s="5"/>
      <c r="C23" s="58"/>
      <c r="D23" s="58"/>
      <c r="E23" s="5"/>
      <c r="F23" s="5"/>
      <c r="G23" s="5"/>
      <c r="H23" s="5"/>
      <c r="I23" s="5"/>
      <c r="J23" s="5"/>
      <c r="K23" s="5"/>
      <c r="L23" s="5"/>
      <c r="M23" s="5"/>
      <c r="R23" s="204"/>
      <c r="S23" s="204"/>
      <c r="T23" s="204"/>
      <c r="U23" s="204"/>
    </row>
    <row r="24" spans="2:21" x14ac:dyDescent="0.25">
      <c r="L24" s="41"/>
      <c r="R24" s="204"/>
      <c r="S24" s="204"/>
      <c r="T24" s="204"/>
      <c r="U24" s="204"/>
    </row>
    <row r="25" spans="2:21" x14ac:dyDescent="0.25">
      <c r="L25" s="41"/>
      <c r="R25" s="204"/>
      <c r="S25" s="204"/>
      <c r="T25" s="204"/>
      <c r="U25" s="204"/>
    </row>
    <row r="26" spans="2:21" x14ac:dyDescent="0.25">
      <c r="L26" s="41"/>
    </row>
    <row r="27" spans="2:21" x14ac:dyDescent="0.25">
      <c r="D27" s="171" t="s">
        <v>105</v>
      </c>
      <c r="E27" s="171"/>
      <c r="L27" s="41"/>
    </row>
    <row r="28" spans="2:21" x14ac:dyDescent="0.25">
      <c r="G28" s="145"/>
      <c r="H28" s="144" t="s">
        <v>87</v>
      </c>
      <c r="I28" s="144" t="s">
        <v>38</v>
      </c>
      <c r="J28" s="41"/>
      <c r="L28" s="41"/>
    </row>
    <row r="29" spans="2:21" x14ac:dyDescent="0.25">
      <c r="G29" s="146" t="s">
        <v>88</v>
      </c>
      <c r="H29" s="41">
        <v>98.319374999999994</v>
      </c>
      <c r="I29" s="41">
        <v>93.228750000000005</v>
      </c>
      <c r="J29" s="41"/>
      <c r="K29" s="137"/>
      <c r="L29" s="137"/>
      <c r="M29" s="137"/>
    </row>
    <row r="30" spans="2:21" x14ac:dyDescent="0.25">
      <c r="G30" s="146" t="s">
        <v>89</v>
      </c>
      <c r="H30" s="41">
        <v>1.6805000000000001</v>
      </c>
      <c r="I30" s="111">
        <v>6.77</v>
      </c>
      <c r="J30" s="41"/>
    </row>
    <row r="31" spans="2:21" x14ac:dyDescent="0.25">
      <c r="G31" s="146" t="s">
        <v>39</v>
      </c>
      <c r="H31" s="41">
        <v>1.565399167</v>
      </c>
      <c r="I31" s="41">
        <v>5.8072969800000003</v>
      </c>
      <c r="J31" s="41"/>
    </row>
    <row r="32" spans="2:21" x14ac:dyDescent="0.25">
      <c r="L32" s="112"/>
    </row>
  </sheetData>
  <mergeCells count="82">
    <mergeCell ref="K7:K14"/>
    <mergeCell ref="L7:L14"/>
    <mergeCell ref="K15:K22"/>
    <mergeCell ref="L15:L22"/>
    <mergeCell ref="I18:J18"/>
    <mergeCell ref="I19:J19"/>
    <mergeCell ref="I20:J20"/>
    <mergeCell ref="I21:J21"/>
    <mergeCell ref="I22:J22"/>
    <mergeCell ref="I8:J8"/>
    <mergeCell ref="I9:J9"/>
    <mergeCell ref="I10:J10"/>
    <mergeCell ref="I11:J11"/>
    <mergeCell ref="I12:J12"/>
    <mergeCell ref="I13:J13"/>
    <mergeCell ref="I14:J14"/>
    <mergeCell ref="G18:H18"/>
    <mergeCell ref="G19:H19"/>
    <mergeCell ref="G20:H20"/>
    <mergeCell ref="G15:H15"/>
    <mergeCell ref="G16:H16"/>
    <mergeCell ref="G17:H17"/>
    <mergeCell ref="E18:F18"/>
    <mergeCell ref="E19:F19"/>
    <mergeCell ref="C15:D15"/>
    <mergeCell ref="C16:D16"/>
    <mergeCell ref="C17:D17"/>
    <mergeCell ref="E15:F15"/>
    <mergeCell ref="E16:F16"/>
    <mergeCell ref="E17:F17"/>
    <mergeCell ref="C18:D18"/>
    <mergeCell ref="C19:D19"/>
    <mergeCell ref="C22:D22"/>
    <mergeCell ref="G21:H21"/>
    <mergeCell ref="G22:H22"/>
    <mergeCell ref="E20:F20"/>
    <mergeCell ref="E21:F21"/>
    <mergeCell ref="E22:F22"/>
    <mergeCell ref="C20:D20"/>
    <mergeCell ref="C21:D21"/>
    <mergeCell ref="C13:D13"/>
    <mergeCell ref="C14:D14"/>
    <mergeCell ref="E11:F11"/>
    <mergeCell ref="G11:H11"/>
    <mergeCell ref="E12:F12"/>
    <mergeCell ref="G12:H12"/>
    <mergeCell ref="E13:F13"/>
    <mergeCell ref="G13:H13"/>
    <mergeCell ref="E14:F14"/>
    <mergeCell ref="G14:H14"/>
    <mergeCell ref="E8:F8"/>
    <mergeCell ref="R23:S23"/>
    <mergeCell ref="R24:S24"/>
    <mergeCell ref="R25:S25"/>
    <mergeCell ref="T22:U22"/>
    <mergeCell ref="T23:U23"/>
    <mergeCell ref="T24:U24"/>
    <mergeCell ref="T25:U25"/>
    <mergeCell ref="G8:H8"/>
    <mergeCell ref="E9:F9"/>
    <mergeCell ref="G9:H9"/>
    <mergeCell ref="E10:F10"/>
    <mergeCell ref="G10:H10"/>
    <mergeCell ref="I15:J15"/>
    <mergeCell ref="I16:J16"/>
    <mergeCell ref="I17:J17"/>
    <mergeCell ref="B2:P2"/>
    <mergeCell ref="D27:E27"/>
    <mergeCell ref="B3:C3"/>
    <mergeCell ref="I6:J6"/>
    <mergeCell ref="I7:J7"/>
    <mergeCell ref="C7:D7"/>
    <mergeCell ref="C6:D6"/>
    <mergeCell ref="E6:F6"/>
    <mergeCell ref="G6:H6"/>
    <mergeCell ref="E7:F7"/>
    <mergeCell ref="G7:H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4"/>
  <sheetViews>
    <sheetView zoomScale="70" zoomScaleNormal="70" workbookViewId="0">
      <selection activeCell="N26" sqref="N26"/>
    </sheetView>
  </sheetViews>
  <sheetFormatPr defaultRowHeight="15" x14ac:dyDescent="0.25"/>
  <cols>
    <col min="1" max="2" width="9.140625" style="41"/>
    <col min="12" max="15" width="9.140625" style="41"/>
  </cols>
  <sheetData>
    <row r="1" spans="2:25" s="41" customFormat="1" x14ac:dyDescent="0.25"/>
    <row r="2" spans="2:25" x14ac:dyDescent="0.25">
      <c r="B2" s="135" t="s">
        <v>112</v>
      </c>
      <c r="C2" s="36"/>
    </row>
    <row r="3" spans="2:25" s="41" customFormat="1" x14ac:dyDescent="0.25">
      <c r="C3" s="78"/>
    </row>
    <row r="4" spans="2:25" s="41" customFormat="1" x14ac:dyDescent="0.25">
      <c r="C4" s="72"/>
      <c r="D4" s="72"/>
      <c r="E4" s="65"/>
      <c r="F4" s="65"/>
      <c r="G4" s="65"/>
      <c r="H4" s="65"/>
      <c r="K4" s="76"/>
      <c r="L4" s="76"/>
      <c r="M4" s="71"/>
      <c r="N4" s="69"/>
      <c r="O4" s="76"/>
      <c r="P4" s="76"/>
      <c r="Q4" s="65"/>
      <c r="R4" s="65"/>
      <c r="S4" s="65"/>
      <c r="T4" s="65"/>
      <c r="U4" s="77"/>
      <c r="V4" s="77"/>
      <c r="W4" s="72"/>
      <c r="X4" s="72"/>
    </row>
    <row r="5" spans="2:25" x14ac:dyDescent="0.25">
      <c r="C5" s="63"/>
      <c r="D5" s="64"/>
      <c r="E5" s="65"/>
      <c r="F5" s="65"/>
      <c r="G5" s="65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2:25" s="41" customFormat="1" x14ac:dyDescent="0.25">
      <c r="B6" s="1"/>
      <c r="C6" s="118" t="s">
        <v>93</v>
      </c>
      <c r="D6" s="122"/>
      <c r="E6" s="122"/>
      <c r="F6" s="74"/>
      <c r="G6" s="65"/>
      <c r="H6" s="65"/>
      <c r="I6" s="64"/>
      <c r="J6" s="75"/>
      <c r="K6" s="75"/>
      <c r="L6" s="73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5" s="41" customFormat="1" x14ac:dyDescent="0.25">
      <c r="B7" s="138"/>
      <c r="D7"/>
      <c r="M7" s="139"/>
      <c r="N7" s="138"/>
      <c r="O7" s="138"/>
      <c r="P7" s="138"/>
      <c r="Q7" s="142"/>
      <c r="R7" s="142"/>
      <c r="S7" s="142"/>
      <c r="T7" s="142"/>
      <c r="U7" s="142"/>
      <c r="V7" s="142"/>
      <c r="W7" s="75"/>
      <c r="X7" s="63"/>
      <c r="Y7" s="63"/>
    </row>
    <row r="8" spans="2:25" s="41" customFormat="1" x14ac:dyDescent="0.25">
      <c r="B8" s="138"/>
      <c r="D8" s="1"/>
      <c r="E8" s="1"/>
      <c r="F8" s="1"/>
      <c r="H8" s="216" t="s">
        <v>98</v>
      </c>
      <c r="I8" s="217"/>
      <c r="J8" s="216" t="s">
        <v>69</v>
      </c>
      <c r="K8" s="217"/>
      <c r="L8" s="68"/>
      <c r="M8" s="1"/>
      <c r="N8" s="138"/>
      <c r="O8" s="138"/>
      <c r="P8" s="138"/>
      <c r="Q8" s="66"/>
      <c r="R8" s="142"/>
      <c r="S8" s="142"/>
      <c r="T8" s="138"/>
      <c r="U8" s="138"/>
      <c r="V8" s="3"/>
      <c r="Y8" s="63"/>
    </row>
    <row r="9" spans="2:25" s="41" customFormat="1" x14ac:dyDescent="0.25">
      <c r="B9" s="138"/>
      <c r="D9" s="1"/>
      <c r="E9" s="3"/>
      <c r="F9" s="216" t="s">
        <v>37</v>
      </c>
      <c r="G9" s="217"/>
      <c r="H9" s="147" t="s">
        <v>94</v>
      </c>
      <c r="I9" s="147" t="s">
        <v>95</v>
      </c>
      <c r="J9" s="79" t="s">
        <v>94</v>
      </c>
      <c r="K9" s="147" t="s">
        <v>95</v>
      </c>
      <c r="L9" s="68"/>
      <c r="M9" s="140"/>
      <c r="N9" s="138"/>
      <c r="O9" s="138"/>
      <c r="P9" s="138"/>
      <c r="Q9" s="139"/>
      <c r="R9" s="139"/>
      <c r="S9" s="139"/>
      <c r="T9" s="141"/>
      <c r="U9" s="141"/>
      <c r="V9" s="143"/>
      <c r="Y9" s="63"/>
    </row>
    <row r="10" spans="2:25" s="41" customFormat="1" x14ac:dyDescent="0.25">
      <c r="B10" s="138"/>
      <c r="D10" s="1"/>
      <c r="E10" s="3"/>
      <c r="F10" s="219">
        <v>1</v>
      </c>
      <c r="G10" s="219"/>
      <c r="H10" s="41">
        <v>85</v>
      </c>
      <c r="I10" s="148">
        <v>88.6</v>
      </c>
      <c r="J10" s="41">
        <v>83.1</v>
      </c>
      <c r="K10" s="41">
        <v>99</v>
      </c>
      <c r="L10" s="3"/>
      <c r="M10" s="140"/>
      <c r="N10" s="138"/>
      <c r="O10" s="138"/>
      <c r="P10" s="138"/>
      <c r="Q10" s="139"/>
      <c r="R10" s="139"/>
      <c r="S10" s="139"/>
      <c r="T10" s="141"/>
      <c r="U10" s="141"/>
      <c r="V10" s="143"/>
      <c r="Y10" s="63"/>
    </row>
    <row r="11" spans="2:25" s="41" customFormat="1" x14ac:dyDescent="0.25">
      <c r="B11" s="138"/>
      <c r="D11" s="121"/>
      <c r="E11" s="121"/>
      <c r="F11" s="218">
        <v>2</v>
      </c>
      <c r="G11" s="218"/>
      <c r="H11" s="41">
        <v>75</v>
      </c>
      <c r="I11" s="146">
        <v>85.6</v>
      </c>
      <c r="J11" s="41">
        <v>85</v>
      </c>
      <c r="K11" s="41">
        <v>98.6</v>
      </c>
      <c r="L11" s="139"/>
      <c r="M11" s="140"/>
      <c r="N11" s="138"/>
      <c r="O11" s="138"/>
      <c r="P11" s="138"/>
      <c r="Q11" s="40"/>
      <c r="R11" s="40"/>
      <c r="S11" s="40"/>
      <c r="T11" s="141"/>
      <c r="U11" s="141"/>
      <c r="V11" s="143"/>
      <c r="W11" s="71"/>
      <c r="X11" s="71"/>
      <c r="Y11" s="63"/>
    </row>
    <row r="12" spans="2:25" s="41" customFormat="1" x14ac:dyDescent="0.25">
      <c r="B12" s="138"/>
      <c r="D12" s="121"/>
      <c r="E12" s="121"/>
      <c r="F12" s="218">
        <v>3</v>
      </c>
      <c r="G12" s="218"/>
      <c r="H12" s="41">
        <v>81</v>
      </c>
      <c r="I12" s="146">
        <v>86.5</v>
      </c>
      <c r="J12" s="41">
        <v>84.35</v>
      </c>
      <c r="K12" s="41">
        <v>99.2</v>
      </c>
      <c r="L12" s="139"/>
      <c r="M12" s="140"/>
      <c r="N12" s="140"/>
      <c r="O12" s="140"/>
      <c r="P12" s="140"/>
      <c r="Q12" s="139"/>
      <c r="R12" s="139"/>
      <c r="S12" s="139"/>
      <c r="T12" s="139"/>
      <c r="U12" s="139"/>
      <c r="V12" s="139"/>
      <c r="W12" s="71"/>
      <c r="X12" s="71"/>
      <c r="Y12" s="63"/>
    </row>
    <row r="13" spans="2:25" s="41" customFormat="1" x14ac:dyDescent="0.25">
      <c r="B13" s="1"/>
      <c r="D13" s="121"/>
      <c r="E13" s="121"/>
      <c r="F13" s="218">
        <v>4</v>
      </c>
      <c r="G13" s="218"/>
      <c r="H13" s="41">
        <v>86.1</v>
      </c>
      <c r="I13" s="146">
        <v>92.2</v>
      </c>
      <c r="J13" s="41">
        <v>73.55</v>
      </c>
      <c r="K13" s="41">
        <v>100</v>
      </c>
      <c r="L13" s="139"/>
      <c r="M13" s="140"/>
      <c r="N13" s="140"/>
      <c r="O13" s="140"/>
      <c r="P13" s="140"/>
      <c r="Q13" s="139"/>
      <c r="R13" s="139"/>
      <c r="S13" s="139"/>
      <c r="T13" s="139"/>
      <c r="U13" s="139"/>
      <c r="V13" s="139"/>
      <c r="W13" s="71"/>
      <c r="X13" s="71"/>
      <c r="Y13" s="63"/>
    </row>
    <row r="14" spans="2:25" s="41" customFormat="1" x14ac:dyDescent="0.25">
      <c r="B14" s="1"/>
      <c r="D14" s="121"/>
      <c r="E14" s="121"/>
      <c r="F14" s="218">
        <v>5</v>
      </c>
      <c r="G14" s="218"/>
      <c r="H14" s="41">
        <v>75.099999999999994</v>
      </c>
      <c r="I14" s="146">
        <v>93.86</v>
      </c>
      <c r="J14" s="41">
        <v>71.650000000000006</v>
      </c>
      <c r="K14" s="41">
        <v>99.8</v>
      </c>
      <c r="L14" s="139"/>
      <c r="M14" s="140"/>
      <c r="N14" s="140"/>
      <c r="O14" s="140"/>
      <c r="P14" s="140"/>
      <c r="Q14" s="1"/>
      <c r="R14" s="1"/>
      <c r="S14" s="1"/>
      <c r="T14" s="1"/>
      <c r="U14" s="1"/>
      <c r="V14" s="1"/>
      <c r="W14" s="71"/>
      <c r="X14" s="71"/>
      <c r="Y14" s="63"/>
    </row>
    <row r="15" spans="2:25" s="41" customFormat="1" x14ac:dyDescent="0.25">
      <c r="B15" s="1"/>
      <c r="D15" s="121"/>
      <c r="E15" s="121"/>
      <c r="F15" s="218">
        <v>6</v>
      </c>
      <c r="G15" s="218"/>
      <c r="H15" s="41">
        <v>67.75</v>
      </c>
      <c r="I15" s="146">
        <v>92.05</v>
      </c>
      <c r="J15" s="41">
        <v>62.15</v>
      </c>
      <c r="K15" s="41">
        <v>99.75</v>
      </c>
      <c r="L15" s="139"/>
      <c r="M15" s="140"/>
      <c r="N15" s="140"/>
      <c r="O15" s="140"/>
      <c r="P15" s="140"/>
      <c r="Q15" s="139"/>
      <c r="R15" s="139"/>
      <c r="S15" s="139"/>
      <c r="T15" s="139"/>
      <c r="U15" s="139"/>
      <c r="V15" s="139"/>
      <c r="W15" s="67"/>
      <c r="X15" s="67"/>
      <c r="Y15" s="63"/>
    </row>
    <row r="16" spans="2:25" s="41" customFormat="1" x14ac:dyDescent="0.25">
      <c r="B16" s="1"/>
      <c r="D16" s="1"/>
      <c r="E16" s="121"/>
      <c r="F16" s="220">
        <v>7</v>
      </c>
      <c r="G16" s="220"/>
      <c r="H16" s="144">
        <v>80</v>
      </c>
      <c r="I16" s="145">
        <v>89</v>
      </c>
      <c r="J16" s="144">
        <v>69</v>
      </c>
      <c r="K16" s="144">
        <v>100</v>
      </c>
      <c r="L16" s="13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63"/>
      <c r="X16" s="63"/>
      <c r="Y16" s="63"/>
    </row>
    <row r="17" spans="2:25" s="41" customFormat="1" x14ac:dyDescent="0.25">
      <c r="B17" s="138"/>
      <c r="D17" s="1"/>
      <c r="E17" s="68"/>
      <c r="F17" s="171" t="s">
        <v>108</v>
      </c>
      <c r="G17" s="171"/>
      <c r="H17" s="135">
        <v>78.564285709999993</v>
      </c>
      <c r="I17" s="62">
        <v>89.687142859999994</v>
      </c>
      <c r="J17" s="135">
        <v>75.542857139999995</v>
      </c>
      <c r="K17" s="135">
        <v>99.478571430000002</v>
      </c>
      <c r="L17" s="142"/>
      <c r="M17" s="139"/>
      <c r="N17" s="138"/>
      <c r="O17" s="138"/>
      <c r="P17" s="138"/>
      <c r="Q17" s="142"/>
      <c r="R17" s="142"/>
      <c r="S17" s="142"/>
      <c r="T17" s="142"/>
      <c r="U17" s="142"/>
      <c r="V17" s="142"/>
      <c r="W17" s="75"/>
      <c r="X17" s="63"/>
      <c r="Y17" s="63"/>
    </row>
    <row r="18" spans="2:25" s="41" customFormat="1" x14ac:dyDescent="0.25">
      <c r="B18" s="138"/>
      <c r="D18" s="1"/>
      <c r="E18" s="68"/>
      <c r="F18" s="171" t="s">
        <v>109</v>
      </c>
      <c r="G18" s="171"/>
      <c r="H18" s="135">
        <v>21.436</v>
      </c>
      <c r="I18" s="62">
        <v>10.313000000000001</v>
      </c>
      <c r="J18" s="135">
        <v>24.457999999999998</v>
      </c>
      <c r="K18" s="135">
        <v>0.52200000000000002</v>
      </c>
      <c r="L18" s="142"/>
      <c r="M18" s="1"/>
      <c r="N18" s="138"/>
      <c r="O18" s="138"/>
      <c r="P18" s="138"/>
      <c r="Q18" s="66"/>
      <c r="R18" s="142"/>
      <c r="S18" s="142"/>
      <c r="T18" s="142"/>
      <c r="U18" s="142"/>
      <c r="V18" s="3"/>
      <c r="Y18" s="63"/>
    </row>
    <row r="19" spans="2:25" s="41" customFormat="1" x14ac:dyDescent="0.25">
      <c r="B19" s="138"/>
      <c r="D19"/>
      <c r="E19" s="1"/>
      <c r="G19" s="135" t="s">
        <v>39</v>
      </c>
      <c r="H19" s="135">
        <v>6.4272022350000002</v>
      </c>
      <c r="I19" s="62">
        <v>3.1044844679999999</v>
      </c>
      <c r="J19" s="135">
        <v>8.8073562330000001</v>
      </c>
      <c r="K19" s="135">
        <v>0.547613872</v>
      </c>
      <c r="M19" s="1"/>
      <c r="N19" s="138"/>
      <c r="O19" s="138"/>
      <c r="P19" s="138"/>
      <c r="Q19" s="139"/>
      <c r="R19" s="139"/>
      <c r="S19" s="139"/>
      <c r="T19" s="140"/>
      <c r="U19" s="140"/>
      <c r="V19" s="143"/>
      <c r="Y19" s="63"/>
    </row>
    <row r="20" spans="2:25" s="41" customFormat="1" x14ac:dyDescent="0.25">
      <c r="B20" s="138"/>
      <c r="D20"/>
      <c r="F20"/>
      <c r="G20" s="135"/>
      <c r="H20"/>
      <c r="I20"/>
      <c r="J20"/>
      <c r="K20"/>
      <c r="L20"/>
      <c r="M20" s="1"/>
      <c r="N20" s="138"/>
      <c r="O20" s="138"/>
      <c r="P20" s="138"/>
      <c r="Q20" s="139"/>
      <c r="R20" s="139"/>
      <c r="S20" s="139"/>
      <c r="T20" s="140"/>
      <c r="U20" s="140"/>
      <c r="V20" s="143"/>
      <c r="Y20" s="63"/>
    </row>
    <row r="21" spans="2:25" s="41" customFormat="1" x14ac:dyDescent="0.25">
      <c r="B21" s="138"/>
      <c r="C21" s="138"/>
      <c r="D21" s="138"/>
      <c r="E21" s="139"/>
      <c r="F21" s="139"/>
      <c r="G21" s="139"/>
      <c r="H21" s="140"/>
      <c r="I21" s="140"/>
      <c r="J21" s="143"/>
      <c r="K21" s="140"/>
      <c r="L21" s="140"/>
      <c r="M21" s="140"/>
      <c r="N21" s="138"/>
      <c r="O21" s="138"/>
      <c r="P21" s="138"/>
      <c r="Q21" s="139"/>
      <c r="R21" s="139"/>
      <c r="S21" s="139"/>
      <c r="T21" s="140"/>
      <c r="U21" s="140"/>
      <c r="V21" s="143"/>
      <c r="Y21" s="63"/>
    </row>
    <row r="22" spans="2:25" s="41" customFormat="1" x14ac:dyDescent="0.25">
      <c r="B22" s="1"/>
      <c r="C22" s="140"/>
      <c r="D22" s="140"/>
      <c r="E22" s="1"/>
      <c r="F22" s="1"/>
      <c r="G22" s="1"/>
      <c r="H22" s="1"/>
      <c r="I22" s="1"/>
      <c r="J22" s="1"/>
      <c r="K22" s="1"/>
      <c r="L22" s="140"/>
      <c r="M22" s="140"/>
      <c r="N22" s="140"/>
      <c r="O22" s="140"/>
      <c r="P22" s="140"/>
      <c r="Q22" s="1"/>
      <c r="R22" s="1"/>
      <c r="S22" s="1"/>
      <c r="T22" s="1"/>
      <c r="U22" s="1"/>
      <c r="V22" s="1"/>
      <c r="X22" s="67"/>
      <c r="Y22" s="63"/>
    </row>
    <row r="23" spans="2:25" s="41" customFormat="1" x14ac:dyDescent="0.25">
      <c r="B23" s="1"/>
      <c r="C23" s="140"/>
      <c r="D23" s="140"/>
      <c r="E23" s="1"/>
      <c r="F23" s="1"/>
      <c r="G23" s="1"/>
      <c r="H23" s="1"/>
      <c r="I23" s="1"/>
      <c r="J23" s="1"/>
      <c r="K23" s="1"/>
      <c r="L23" s="1"/>
      <c r="M23" s="140"/>
      <c r="N23" s="140"/>
      <c r="O23" s="140"/>
      <c r="P23" s="140"/>
      <c r="Q23" s="1"/>
      <c r="R23" s="1"/>
      <c r="S23" s="1"/>
      <c r="T23" s="1"/>
      <c r="U23" s="1"/>
      <c r="V23" s="1"/>
      <c r="X23" s="67"/>
      <c r="Y23" s="63"/>
    </row>
    <row r="24" spans="2:25" s="41" customFormat="1" x14ac:dyDescent="0.25">
      <c r="C24" s="72"/>
      <c r="D24" s="72"/>
      <c r="E24" s="65"/>
      <c r="F24" s="65"/>
      <c r="G24" s="65"/>
      <c r="H24" s="65"/>
      <c r="I24" s="77"/>
      <c r="J24" s="77"/>
      <c r="L24" s="73"/>
      <c r="M24" s="73"/>
      <c r="N24" s="107"/>
      <c r="O24" s="107"/>
      <c r="P24" s="73"/>
      <c r="Q24" s="77"/>
      <c r="R24" s="73"/>
      <c r="S24" s="77"/>
      <c r="T24" s="77"/>
      <c r="U24" s="106"/>
      <c r="V24" s="77"/>
      <c r="X24" s="72"/>
      <c r="Y24" s="72"/>
    </row>
    <row r="25" spans="2:25" s="41" customFormat="1" x14ac:dyDescent="0.25">
      <c r="C25" s="72"/>
      <c r="D25" s="72"/>
      <c r="E25" s="65"/>
      <c r="F25" s="65"/>
      <c r="G25" s="65"/>
      <c r="H25" s="64"/>
      <c r="I25" s="75"/>
      <c r="J25" s="75"/>
      <c r="K25" s="73"/>
      <c r="L25" s="73"/>
      <c r="M25" s="73"/>
      <c r="X25" s="72"/>
      <c r="Y25" s="72"/>
    </row>
    <row r="26" spans="2:25" s="41" customFormat="1" x14ac:dyDescent="0.25">
      <c r="C26" s="72"/>
      <c r="D26" s="72"/>
      <c r="E26" s="65"/>
      <c r="F26" s="65"/>
      <c r="G26" s="65"/>
      <c r="H26" s="64"/>
      <c r="I26" s="75"/>
      <c r="J26" s="75"/>
      <c r="K26" s="73"/>
      <c r="L26" s="73"/>
      <c r="M26" s="73"/>
      <c r="X26" s="72"/>
      <c r="Y26" s="72"/>
    </row>
    <row r="27" spans="2:25" s="41" customFormat="1" x14ac:dyDescent="0.25">
      <c r="L27" s="73"/>
      <c r="M27" s="73"/>
      <c r="N27" s="3"/>
      <c r="O27" s="3"/>
      <c r="P27" s="3"/>
      <c r="Q27" s="1"/>
      <c r="R27" s="1"/>
      <c r="S27" s="1"/>
      <c r="T27" s="1"/>
      <c r="U27" s="1"/>
      <c r="V27" s="1"/>
      <c r="X27" s="63"/>
      <c r="Y27" s="63"/>
    </row>
    <row r="28" spans="2:25" x14ac:dyDescent="0.25">
      <c r="N28" s="1"/>
      <c r="O28" s="1"/>
      <c r="P28" s="1"/>
      <c r="Q28" s="1"/>
      <c r="R28" s="1"/>
      <c r="S28" s="1"/>
      <c r="T28" s="1"/>
      <c r="U28" s="1"/>
      <c r="V28" s="1"/>
    </row>
    <row r="29" spans="2:25" x14ac:dyDescent="0.25">
      <c r="L29" s="68"/>
      <c r="M29" s="68"/>
      <c r="N29" s="3"/>
      <c r="O29" s="68"/>
      <c r="P29" s="68"/>
      <c r="Q29" s="68"/>
      <c r="R29" s="68"/>
      <c r="S29" s="68"/>
      <c r="T29" s="68"/>
      <c r="U29" s="68"/>
      <c r="V29" s="68"/>
    </row>
    <row r="30" spans="2:25" x14ac:dyDescent="0.25">
      <c r="L30" s="3"/>
      <c r="M30" s="68"/>
      <c r="N30" s="138"/>
      <c r="O30" s="66"/>
      <c r="P30" s="142"/>
      <c r="Q30" s="142"/>
      <c r="R30" s="66"/>
      <c r="S30" s="66"/>
      <c r="T30" s="142"/>
      <c r="U30" s="142"/>
      <c r="V30" s="66"/>
    </row>
    <row r="31" spans="2:25" x14ac:dyDescent="0.25">
      <c r="L31" s="3"/>
      <c r="M31" s="3"/>
      <c r="N31" s="66"/>
      <c r="O31" s="3"/>
      <c r="P31" s="3"/>
      <c r="Q31" s="3"/>
      <c r="R31" s="3"/>
      <c r="S31" s="3"/>
      <c r="T31" s="3"/>
      <c r="U31" s="3"/>
      <c r="V31" s="3"/>
    </row>
    <row r="32" spans="2:25" s="41" customFormat="1" x14ac:dyDescent="0.25">
      <c r="L32" s="139"/>
      <c r="M32" s="40"/>
      <c r="N32" s="3"/>
      <c r="O32" s="3"/>
      <c r="P32" s="3"/>
      <c r="Q32" s="3"/>
      <c r="R32" s="3"/>
      <c r="S32" s="3"/>
      <c r="T32" s="3"/>
      <c r="U32" s="3"/>
      <c r="V32" s="3"/>
    </row>
    <row r="33" spans="2:23" s="41" customFormat="1" x14ac:dyDescent="0.25">
      <c r="L33" s="139"/>
      <c r="M33" s="40"/>
      <c r="N33" s="68"/>
      <c r="O33" s="3"/>
      <c r="P33" s="3"/>
      <c r="Q33" s="3"/>
      <c r="R33" s="3"/>
      <c r="S33" s="3"/>
      <c r="T33" s="3"/>
      <c r="U33" s="3"/>
      <c r="V33" s="3"/>
    </row>
    <row r="34" spans="2:23" s="41" customFormat="1" x14ac:dyDescent="0.25">
      <c r="L34" s="139"/>
      <c r="M34" s="40"/>
      <c r="N34" s="3"/>
      <c r="O34" s="3"/>
      <c r="P34" s="3"/>
      <c r="Q34" s="3"/>
      <c r="R34" s="3"/>
      <c r="S34" s="3"/>
      <c r="T34" s="3"/>
      <c r="U34" s="3"/>
      <c r="V34" s="3"/>
    </row>
    <row r="35" spans="2:23" s="41" customFormat="1" x14ac:dyDescent="0.25">
      <c r="L35" s="139"/>
      <c r="M35" s="40"/>
      <c r="N35" s="3"/>
      <c r="O35" s="3"/>
      <c r="P35" s="3"/>
      <c r="Q35" s="3"/>
      <c r="R35" s="3"/>
      <c r="S35" s="3"/>
      <c r="T35" s="3"/>
      <c r="U35" s="3"/>
      <c r="V35" s="3"/>
    </row>
    <row r="36" spans="2:23" s="41" customFormat="1" x14ac:dyDescent="0.25">
      <c r="L36" s="139"/>
      <c r="M36" s="40"/>
      <c r="N36" s="3"/>
      <c r="O36" s="3"/>
      <c r="P36" s="3"/>
      <c r="Q36" s="3"/>
      <c r="R36" s="3"/>
      <c r="S36" s="3"/>
      <c r="T36" s="3"/>
      <c r="U36" s="3"/>
      <c r="V36" s="3"/>
    </row>
    <row r="37" spans="2:23" s="41" customFormat="1" x14ac:dyDescent="0.25">
      <c r="L37" s="139"/>
      <c r="M37" s="40"/>
      <c r="N37" s="68"/>
      <c r="O37" s="3"/>
      <c r="P37" s="3"/>
      <c r="Q37" s="3"/>
      <c r="R37" s="3"/>
      <c r="S37" s="3"/>
      <c r="T37" s="3"/>
      <c r="U37" s="3"/>
      <c r="V37" s="3"/>
    </row>
    <row r="38" spans="2:23" x14ac:dyDescent="0.25">
      <c r="L38" s="142"/>
      <c r="M38" s="68"/>
      <c r="N38" s="68"/>
      <c r="O38" s="68"/>
      <c r="P38" s="1"/>
      <c r="T38" s="1"/>
    </row>
    <row r="39" spans="2:23" x14ac:dyDescent="0.25">
      <c r="L39" s="142"/>
      <c r="M39" s="68"/>
      <c r="N39" s="68"/>
      <c r="O39" s="68"/>
      <c r="P39" s="1"/>
      <c r="T39" s="1"/>
    </row>
    <row r="40" spans="2:23" x14ac:dyDescent="0.25">
      <c r="P40" s="41"/>
    </row>
    <row r="42" spans="2:23" x14ac:dyDescent="0.25">
      <c r="D42" s="41"/>
    </row>
    <row r="43" spans="2:23" x14ac:dyDescent="0.25">
      <c r="E43" s="68"/>
      <c r="F43" s="68"/>
      <c r="G43" s="68"/>
      <c r="H43" s="68"/>
      <c r="I43" s="68"/>
      <c r="J43" s="68"/>
    </row>
    <row r="45" spans="2:23" x14ac:dyDescent="0.25">
      <c r="B45" s="68"/>
      <c r="C45" s="68"/>
      <c r="D45" s="68"/>
      <c r="E45" s="6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x14ac:dyDescent="0.25">
      <c r="B48" s="1"/>
      <c r="C48" s="121"/>
      <c r="D48" s="121"/>
      <c r="E48" s="121"/>
      <c r="F48" s="68"/>
      <c r="G48" s="68"/>
      <c r="H48" s="68"/>
      <c r="I48" s="68"/>
      <c r="J48" s="68"/>
      <c r="K48" s="123"/>
      <c r="L48" s="1"/>
      <c r="M48" s="1"/>
      <c r="N48" s="1"/>
      <c r="O48" s="121"/>
      <c r="P48" s="121"/>
      <c r="Q48" s="121"/>
      <c r="R48" s="68"/>
      <c r="S48" s="68"/>
      <c r="T48" s="68"/>
      <c r="U48" s="68"/>
      <c r="V48" s="68"/>
      <c r="W48" s="1"/>
    </row>
    <row r="49" spans="2:23" x14ac:dyDescent="0.25">
      <c r="B49" s="1"/>
      <c r="C49" s="121"/>
      <c r="D49" s="121"/>
      <c r="E49" s="121"/>
      <c r="F49" s="68"/>
      <c r="G49" s="68"/>
      <c r="H49" s="68"/>
      <c r="I49" s="68"/>
      <c r="J49" s="68"/>
      <c r="K49" s="1"/>
      <c r="L49" s="1"/>
      <c r="M49" s="1"/>
      <c r="N49" s="1"/>
      <c r="O49" s="121"/>
      <c r="P49" s="121"/>
      <c r="Q49" s="121"/>
      <c r="R49" s="68"/>
      <c r="S49" s="68"/>
      <c r="T49" s="68"/>
      <c r="U49" s="68"/>
      <c r="V49" s="68"/>
      <c r="W49" s="1"/>
    </row>
    <row r="50" spans="2:23" x14ac:dyDescent="0.25">
      <c r="B50" s="1"/>
      <c r="C50" s="121"/>
      <c r="D50" s="121"/>
      <c r="E50" s="121"/>
      <c r="K50" s="1"/>
      <c r="L50" s="1"/>
      <c r="M50" s="1"/>
      <c r="N50" s="1"/>
      <c r="O50" s="121"/>
      <c r="P50" s="121"/>
      <c r="Q50" s="121"/>
      <c r="R50" s="40"/>
      <c r="S50" s="40"/>
      <c r="T50" s="40"/>
      <c r="U50" s="120"/>
      <c r="V50" s="120"/>
      <c r="W50" s="1"/>
    </row>
    <row r="51" spans="2:23" x14ac:dyDescent="0.25">
      <c r="B51" s="1"/>
      <c r="C51" s="121"/>
      <c r="D51" s="121"/>
      <c r="E51" s="121"/>
      <c r="K51" s="1"/>
      <c r="L51" s="1"/>
      <c r="M51" s="1"/>
      <c r="N51" s="1"/>
      <c r="O51" s="121"/>
      <c r="P51" s="121"/>
      <c r="Q51" s="121"/>
      <c r="R51" s="40"/>
      <c r="S51" s="40"/>
      <c r="T51" s="40"/>
      <c r="U51" s="120"/>
      <c r="V51" s="120"/>
      <c r="W51" s="1"/>
    </row>
    <row r="52" spans="2:23" x14ac:dyDescent="0.25">
      <c r="B52" s="1"/>
      <c r="C52" s="121"/>
      <c r="D52" s="121"/>
      <c r="E52" s="121"/>
      <c r="K52" s="1"/>
      <c r="L52" s="1"/>
      <c r="M52" s="1"/>
      <c r="N52" s="1"/>
      <c r="O52" s="121"/>
      <c r="P52" s="121"/>
      <c r="Q52" s="121"/>
      <c r="R52" s="40"/>
      <c r="S52" s="40"/>
      <c r="T52" s="40"/>
      <c r="U52" s="120"/>
      <c r="V52" s="120"/>
      <c r="W52" s="1"/>
    </row>
    <row r="53" spans="2:23" x14ac:dyDescent="0.25">
      <c r="B53" s="1"/>
      <c r="C53" s="1"/>
      <c r="D53" s="1"/>
      <c r="E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x14ac:dyDescent="0.25">
      <c r="B54" s="1"/>
      <c r="C54" s="1"/>
      <c r="D54" s="1"/>
      <c r="E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x14ac:dyDescent="0.25">
      <c r="B55" s="1"/>
      <c r="C55" s="1"/>
      <c r="D55" s="1"/>
      <c r="E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x14ac:dyDescent="0.25">
      <c r="B56" s="1"/>
      <c r="C56" s="1"/>
      <c r="D56" s="1"/>
      <c r="E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x14ac:dyDescent="0.25">
      <c r="B57" s="1"/>
      <c r="C57" s="1"/>
      <c r="D57" s="1"/>
      <c r="E57" s="40"/>
      <c r="K57" s="40"/>
      <c r="L57" s="40"/>
      <c r="M57" s="40"/>
      <c r="N57" s="40"/>
      <c r="O57" s="40"/>
      <c r="P57" s="40"/>
      <c r="Q57" s="1"/>
      <c r="R57" s="1"/>
      <c r="S57" s="1"/>
      <c r="T57" s="1"/>
      <c r="U57" s="1"/>
      <c r="V57" s="1"/>
      <c r="W57" s="1"/>
    </row>
    <row r="58" spans="2:23" x14ac:dyDescent="0.25">
      <c r="B58" s="1"/>
      <c r="C58" s="1"/>
      <c r="D58" s="1"/>
      <c r="E58" s="40"/>
      <c r="K58" s="40"/>
      <c r="L58" s="40"/>
      <c r="M58" s="40"/>
      <c r="N58" s="40"/>
      <c r="O58" s="40"/>
      <c r="P58" s="40"/>
      <c r="Q58" s="1"/>
      <c r="R58" s="1"/>
      <c r="S58" s="1"/>
      <c r="T58" s="1"/>
      <c r="U58" s="1"/>
      <c r="V58" s="1"/>
      <c r="W58" s="1"/>
    </row>
    <row r="59" spans="2:23" x14ac:dyDescent="0.25">
      <c r="B59" s="1"/>
      <c r="C59" s="121"/>
      <c r="D59" s="121"/>
      <c r="E59" s="121"/>
      <c r="K59" s="1"/>
      <c r="L59" s="1"/>
      <c r="M59" s="1"/>
      <c r="N59" s="1"/>
      <c r="O59" s="121"/>
      <c r="P59" s="121"/>
      <c r="Q59" s="121"/>
      <c r="R59" s="68"/>
      <c r="S59" s="68"/>
      <c r="T59" s="68"/>
      <c r="U59" s="68"/>
      <c r="V59" s="68"/>
      <c r="W59" s="1"/>
    </row>
    <row r="60" spans="2:23" x14ac:dyDescent="0.25">
      <c r="B60" s="1"/>
      <c r="C60" s="121"/>
      <c r="D60" s="121"/>
      <c r="E60" s="121"/>
      <c r="K60" s="1"/>
      <c r="L60" s="3"/>
      <c r="M60" s="3"/>
      <c r="N60" s="3"/>
      <c r="O60" s="121"/>
      <c r="P60" s="121"/>
      <c r="Q60" s="121"/>
      <c r="R60" s="68"/>
      <c r="S60" s="68"/>
      <c r="T60" s="68"/>
      <c r="U60" s="68"/>
      <c r="V60" s="68"/>
      <c r="W60" s="1"/>
    </row>
    <row r="61" spans="2:23" x14ac:dyDescent="0.25">
      <c r="B61" s="1"/>
      <c r="C61" s="121"/>
      <c r="D61" s="121"/>
      <c r="E61" s="121"/>
      <c r="K61" s="124"/>
      <c r="L61" s="3"/>
      <c r="M61" s="3"/>
      <c r="N61" s="3"/>
      <c r="O61" s="121"/>
      <c r="P61" s="121"/>
      <c r="Q61" s="121"/>
      <c r="R61" s="40"/>
      <c r="S61" s="40"/>
      <c r="T61" s="40"/>
      <c r="U61" s="120"/>
      <c r="V61" s="120"/>
      <c r="W61" s="1"/>
    </row>
    <row r="62" spans="2:23" x14ac:dyDescent="0.25">
      <c r="B62" s="1"/>
      <c r="C62" s="121"/>
      <c r="D62" s="121"/>
      <c r="E62" s="121"/>
      <c r="F62" s="40"/>
      <c r="G62" s="85"/>
      <c r="H62" s="85"/>
      <c r="I62" s="125"/>
      <c r="J62" s="125"/>
      <c r="K62" s="1"/>
      <c r="L62" s="1"/>
      <c r="M62" s="1"/>
      <c r="N62" s="1"/>
      <c r="O62" s="121"/>
      <c r="P62" s="121"/>
      <c r="Q62" s="121"/>
      <c r="R62" s="40"/>
      <c r="S62" s="40"/>
      <c r="T62" s="40"/>
      <c r="U62" s="120"/>
      <c r="V62" s="120"/>
      <c r="W62" s="1"/>
    </row>
    <row r="63" spans="2:23" x14ac:dyDescent="0.25">
      <c r="B63" s="1"/>
      <c r="C63" s="121"/>
      <c r="D63" s="121"/>
      <c r="E63" s="121"/>
      <c r="F63" s="40"/>
      <c r="G63" s="85"/>
      <c r="H63" s="85"/>
      <c r="I63" s="125"/>
      <c r="J63" s="125"/>
      <c r="K63" s="1"/>
      <c r="L63" s="1"/>
      <c r="M63" s="1"/>
      <c r="N63" s="1"/>
      <c r="O63" s="121"/>
      <c r="P63" s="121"/>
      <c r="Q63" s="121"/>
      <c r="R63" s="40"/>
      <c r="S63" s="40"/>
      <c r="T63" s="40"/>
      <c r="U63" s="120"/>
      <c r="V63" s="120"/>
      <c r="W63" s="1"/>
    </row>
    <row r="64" spans="2:23" x14ac:dyDescent="0.25">
      <c r="B64" s="1"/>
      <c r="C64" s="120"/>
      <c r="D64" s="120"/>
      <c r="E64" s="120"/>
      <c r="F64" s="40"/>
      <c r="G64" s="85"/>
      <c r="H64" s="8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x14ac:dyDescent="0.25">
      <c r="B69" s="1"/>
      <c r="C69" s="121"/>
      <c r="D69" s="121"/>
      <c r="E69" s="121"/>
      <c r="F69" s="68"/>
      <c r="G69" s="68"/>
      <c r="H69" s="68"/>
      <c r="I69" s="68"/>
      <c r="J69" s="68"/>
      <c r="K69" s="1"/>
      <c r="L69" s="1"/>
      <c r="M69" s="1"/>
      <c r="N69" s="1"/>
      <c r="O69" s="121"/>
      <c r="P69" s="121"/>
      <c r="Q69" s="121"/>
      <c r="R69" s="68"/>
      <c r="S69" s="68"/>
      <c r="T69" s="68"/>
      <c r="U69" s="68"/>
      <c r="V69" s="68"/>
      <c r="W69" s="1"/>
    </row>
    <row r="70" spans="2:23" x14ac:dyDescent="0.25">
      <c r="B70" s="1"/>
      <c r="C70" s="121"/>
      <c r="D70" s="121"/>
      <c r="E70" s="121"/>
      <c r="F70" s="68"/>
      <c r="G70" s="68"/>
      <c r="H70" s="68"/>
      <c r="I70" s="68"/>
      <c r="J70" s="68"/>
      <c r="K70" s="1"/>
      <c r="L70" s="1"/>
      <c r="M70" s="1"/>
      <c r="N70" s="1"/>
      <c r="O70" s="121"/>
      <c r="P70" s="121"/>
      <c r="Q70" s="121"/>
      <c r="R70" s="68"/>
      <c r="S70" s="68"/>
      <c r="T70" s="68"/>
      <c r="U70" s="68"/>
      <c r="V70" s="68"/>
      <c r="W70" s="1"/>
    </row>
    <row r="71" spans="2:23" x14ac:dyDescent="0.25">
      <c r="B71" s="1"/>
      <c r="C71" s="121"/>
      <c r="D71" s="121"/>
      <c r="E71" s="121"/>
      <c r="F71" s="40"/>
      <c r="G71" s="40"/>
      <c r="H71" s="40"/>
      <c r="I71" s="120"/>
      <c r="J71" s="120"/>
      <c r="K71" s="1"/>
      <c r="L71" s="1"/>
      <c r="M71" s="1"/>
      <c r="N71" s="1"/>
      <c r="O71" s="121"/>
      <c r="P71" s="121"/>
      <c r="Q71" s="121"/>
      <c r="R71" s="40"/>
      <c r="S71" s="40"/>
      <c r="T71" s="40"/>
      <c r="U71" s="120"/>
      <c r="V71" s="120"/>
      <c r="W71" s="1"/>
    </row>
    <row r="72" spans="2:23" x14ac:dyDescent="0.25">
      <c r="B72" s="1"/>
      <c r="C72" s="121"/>
      <c r="D72" s="121"/>
      <c r="E72" s="121"/>
      <c r="F72" s="40"/>
      <c r="G72" s="40"/>
      <c r="H72" s="40"/>
      <c r="I72" s="120"/>
      <c r="J72" s="120"/>
      <c r="K72" s="1"/>
      <c r="L72" s="1"/>
      <c r="M72" s="1"/>
      <c r="N72" s="1"/>
      <c r="O72" s="121"/>
      <c r="P72" s="121"/>
      <c r="Q72" s="121"/>
      <c r="R72" s="40"/>
      <c r="S72" s="40"/>
      <c r="T72" s="40"/>
      <c r="U72" s="120"/>
      <c r="V72" s="120"/>
      <c r="W72" s="1"/>
    </row>
    <row r="73" spans="2:23" x14ac:dyDescent="0.25">
      <c r="B73" s="1"/>
      <c r="C73" s="121"/>
      <c r="D73" s="121"/>
      <c r="E73" s="121"/>
      <c r="F73" s="40"/>
      <c r="G73" s="40"/>
      <c r="H73" s="40"/>
      <c r="I73" s="120"/>
      <c r="J73" s="120"/>
      <c r="K73" s="1"/>
      <c r="L73" s="1"/>
      <c r="M73" s="1"/>
      <c r="N73" s="1"/>
      <c r="O73" s="121"/>
      <c r="P73" s="121"/>
      <c r="Q73" s="121"/>
      <c r="R73" s="40"/>
      <c r="S73" s="40"/>
      <c r="T73" s="40"/>
      <c r="U73" s="120"/>
      <c r="V73" s="120"/>
      <c r="W73" s="1"/>
    </row>
    <row r="74" spans="2:2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x14ac:dyDescent="0.25">
      <c r="B78" s="1"/>
      <c r="C78" s="121"/>
      <c r="D78" s="121"/>
      <c r="E78" s="121"/>
      <c r="F78" s="68"/>
      <c r="G78" s="68"/>
      <c r="H78" s="68"/>
      <c r="I78" s="68"/>
      <c r="J78" s="68"/>
      <c r="K78" s="1"/>
      <c r="L78" s="1"/>
      <c r="M78" s="1"/>
      <c r="N78" s="1"/>
      <c r="O78" s="121"/>
      <c r="P78" s="121"/>
      <c r="Q78" s="121"/>
      <c r="R78" s="68"/>
      <c r="S78" s="68"/>
      <c r="T78" s="68"/>
      <c r="U78" s="68"/>
      <c r="V78" s="68"/>
      <c r="W78" s="1"/>
    </row>
    <row r="79" spans="2:23" x14ac:dyDescent="0.25">
      <c r="B79" s="1"/>
      <c r="C79" s="121"/>
      <c r="D79" s="121"/>
      <c r="E79" s="121"/>
      <c r="F79" s="68"/>
      <c r="G79" s="68"/>
      <c r="H79" s="68"/>
      <c r="I79" s="68"/>
      <c r="J79" s="68"/>
      <c r="K79" s="1"/>
      <c r="L79" s="1"/>
      <c r="M79" s="1"/>
      <c r="N79" s="1"/>
      <c r="O79" s="121"/>
      <c r="P79" s="121"/>
      <c r="Q79" s="121"/>
      <c r="R79" s="68"/>
      <c r="S79" s="68"/>
      <c r="T79" s="68"/>
      <c r="U79" s="68"/>
      <c r="V79" s="68"/>
      <c r="W79" s="1"/>
    </row>
    <row r="80" spans="2:23" x14ac:dyDescent="0.25">
      <c r="B80" s="1"/>
      <c r="C80" s="121"/>
      <c r="D80" s="121"/>
      <c r="E80" s="121"/>
      <c r="F80" s="40"/>
      <c r="G80" s="40"/>
      <c r="H80" s="40"/>
      <c r="I80" s="120"/>
      <c r="J80" s="120"/>
      <c r="K80" s="1"/>
      <c r="L80" s="1"/>
      <c r="M80" s="1"/>
      <c r="N80" s="1"/>
      <c r="O80" s="121"/>
      <c r="P80" s="121"/>
      <c r="Q80" s="121"/>
      <c r="R80" s="85"/>
      <c r="S80" s="40"/>
      <c r="T80" s="40"/>
      <c r="U80" s="120"/>
      <c r="V80" s="120"/>
      <c r="W80" s="1"/>
    </row>
    <row r="81" spans="2:23" x14ac:dyDescent="0.25">
      <c r="B81" s="1"/>
      <c r="C81" s="121"/>
      <c r="D81" s="121"/>
      <c r="E81" s="121"/>
      <c r="F81" s="40"/>
      <c r="G81" s="40"/>
      <c r="H81" s="40"/>
      <c r="I81" s="120"/>
      <c r="J81" s="120"/>
      <c r="K81" s="1"/>
      <c r="L81" s="1"/>
      <c r="M81" s="1"/>
      <c r="N81" s="1"/>
      <c r="O81" s="121"/>
      <c r="P81" s="121"/>
      <c r="Q81" s="121"/>
      <c r="R81" s="85"/>
      <c r="S81" s="40"/>
      <c r="T81" s="40"/>
      <c r="U81" s="120"/>
      <c r="V81" s="120"/>
      <c r="W81" s="1"/>
    </row>
    <row r="82" spans="2:23" x14ac:dyDescent="0.25">
      <c r="B82" s="1"/>
      <c r="C82" s="121"/>
      <c r="D82" s="121"/>
      <c r="E82" s="121"/>
      <c r="F82" s="40"/>
      <c r="G82" s="40"/>
      <c r="H82" s="40"/>
      <c r="I82" s="120"/>
      <c r="J82" s="120"/>
      <c r="K82" s="1"/>
      <c r="L82" s="1"/>
      <c r="M82" s="1"/>
      <c r="N82" s="1"/>
      <c r="O82" s="121"/>
      <c r="P82" s="121"/>
      <c r="Q82" s="121"/>
      <c r="R82" s="85"/>
      <c r="S82" s="40"/>
      <c r="T82" s="40"/>
      <c r="U82" s="120"/>
      <c r="V82" s="120"/>
      <c r="W82" s="1"/>
    </row>
    <row r="83" spans="2:2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2:2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3" x14ac:dyDescent="0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2:23" x14ac:dyDescent="0.25">
      <c r="B88" s="1"/>
      <c r="C88" s="3"/>
      <c r="D88" s="3"/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2:23" x14ac:dyDescent="0.25">
      <c r="B89" s="1"/>
      <c r="C89" s="3"/>
      <c r="D89" s="3"/>
      <c r="E89" s="68"/>
      <c r="F89" s="68"/>
      <c r="G89" s="3"/>
      <c r="H89" s="3"/>
      <c r="I89" s="68"/>
      <c r="J89" s="68"/>
      <c r="K89" s="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 x14ac:dyDescent="0.25">
      <c r="B90" s="1"/>
      <c r="C90" s="3"/>
      <c r="D90" s="3"/>
      <c r="E90" s="3"/>
      <c r="F90" s="3"/>
      <c r="G90" s="3"/>
      <c r="H90" s="3"/>
      <c r="I90" s="3"/>
      <c r="J90" s="3"/>
      <c r="K90" s="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2:23" x14ac:dyDescent="0.25">
      <c r="B91" s="1"/>
      <c r="C91" s="3"/>
      <c r="D91" s="66"/>
      <c r="E91" s="66"/>
      <c r="F91" s="66"/>
      <c r="G91" s="66"/>
      <c r="H91" s="66"/>
      <c r="I91" s="66"/>
      <c r="J91" s="66"/>
      <c r="K91" s="6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 x14ac:dyDescent="0.25">
      <c r="B92" s="1"/>
      <c r="C92" s="3"/>
      <c r="D92" s="66"/>
      <c r="E92" s="66"/>
      <c r="F92" s="66"/>
      <c r="G92" s="66"/>
      <c r="H92" s="66"/>
      <c r="I92" s="66"/>
      <c r="J92" s="66"/>
      <c r="K92" s="6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 x14ac:dyDescent="0.25">
      <c r="B93" s="1"/>
      <c r="C93" s="3"/>
      <c r="D93" s="66"/>
      <c r="E93" s="66"/>
      <c r="F93" s="66"/>
      <c r="G93" s="66"/>
      <c r="H93" s="66"/>
      <c r="I93" s="66"/>
      <c r="J93" s="66"/>
      <c r="K93" s="6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 x14ac:dyDescent="0.25">
      <c r="B94" s="1"/>
      <c r="C94" s="3"/>
      <c r="D94" s="66"/>
      <c r="E94" s="66"/>
      <c r="F94" s="66"/>
      <c r="G94" s="66"/>
      <c r="H94" s="66"/>
      <c r="I94" s="66"/>
      <c r="J94" s="66"/>
      <c r="K94" s="6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 x14ac:dyDescent="0.25">
      <c r="B97" s="1"/>
      <c r="C97" s="1"/>
      <c r="D97" s="1"/>
      <c r="E97" s="68"/>
      <c r="F97" s="68"/>
      <c r="G97" s="6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 x14ac:dyDescent="0.25">
      <c r="B114" s="1"/>
      <c r="C114" s="1"/>
      <c r="D114" s="3"/>
      <c r="E114" s="68"/>
      <c r="F114" s="68"/>
      <c r="G114" s="68"/>
      <c r="H114" s="68"/>
      <c r="I114" s="68"/>
      <c r="J114" s="68"/>
      <c r="K114" s="68"/>
      <c r="L114" s="6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 x14ac:dyDescent="0.25">
      <c r="B115" s="1"/>
      <c r="C115" s="1"/>
      <c r="D115" s="119"/>
      <c r="E115" s="66"/>
      <c r="F115" s="74"/>
      <c r="G115" s="74"/>
      <c r="H115" s="66"/>
      <c r="I115" s="66"/>
      <c r="J115" s="74"/>
      <c r="K115" s="74"/>
      <c r="L115" s="66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 x14ac:dyDescent="0.25">
      <c r="B116" s="1"/>
      <c r="C116" s="1"/>
      <c r="D116" s="66"/>
      <c r="E116" s="3"/>
      <c r="F116" s="3"/>
      <c r="G116" s="3"/>
      <c r="H116" s="3"/>
      <c r="I116" s="3"/>
      <c r="J116" s="3"/>
      <c r="K116" s="3"/>
      <c r="L116" s="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 x14ac:dyDescent="0.25"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23" x14ac:dyDescent="0.25">
      <c r="D118" s="68"/>
      <c r="E118" s="3"/>
      <c r="F118" s="105"/>
      <c r="G118" s="105"/>
      <c r="H118" s="105"/>
      <c r="I118" s="105"/>
      <c r="J118" s="105"/>
      <c r="K118" s="105"/>
      <c r="L118" s="105"/>
    </row>
    <row r="119" spans="2:23" x14ac:dyDescent="0.25"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23" x14ac:dyDescent="0.25">
      <c r="D120" s="68"/>
      <c r="E120" s="3"/>
      <c r="F120" s="105"/>
      <c r="G120" s="105"/>
      <c r="H120" s="105"/>
      <c r="I120" s="105"/>
      <c r="J120" s="105"/>
      <c r="K120" s="105"/>
      <c r="L120" s="105"/>
    </row>
    <row r="122" spans="2:23" x14ac:dyDescent="0.25">
      <c r="F122" s="171"/>
      <c r="G122" s="171"/>
      <c r="H122" s="171"/>
    </row>
    <row r="124" spans="2:23" x14ac:dyDescent="0.25"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2:23" x14ac:dyDescent="0.25"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2:23" x14ac:dyDescent="0.25"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2:23" x14ac:dyDescent="0.25"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2:23" x14ac:dyDescent="0.25"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3:11" x14ac:dyDescent="0.25"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3:11" x14ac:dyDescent="0.25"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3:11" x14ac:dyDescent="0.25"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3:11" x14ac:dyDescent="0.25"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3:11" x14ac:dyDescent="0.25"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3:11" x14ac:dyDescent="0.25">
      <c r="C134" s="41"/>
      <c r="D134" s="41"/>
      <c r="E134" s="41"/>
      <c r="F134" s="41"/>
      <c r="G134" s="41"/>
      <c r="H134" s="41"/>
      <c r="I134" s="41"/>
      <c r="J134" s="41"/>
      <c r="K134" s="41"/>
    </row>
  </sheetData>
  <mergeCells count="13">
    <mergeCell ref="F122:H122"/>
    <mergeCell ref="H8:I8"/>
    <mergeCell ref="J8:K8"/>
    <mergeCell ref="F11:G11"/>
    <mergeCell ref="F12:G12"/>
    <mergeCell ref="F9:G9"/>
    <mergeCell ref="F10:G10"/>
    <mergeCell ref="F17:G17"/>
    <mergeCell ref="F18:G18"/>
    <mergeCell ref="F13:G13"/>
    <mergeCell ref="F14:G14"/>
    <mergeCell ref="F15:G15"/>
    <mergeCell ref="F16:G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workbookViewId="0">
      <selection activeCell="B2" sqref="B2:H2"/>
    </sheetView>
  </sheetViews>
  <sheetFormatPr defaultRowHeight="15" x14ac:dyDescent="0.25"/>
  <cols>
    <col min="1" max="8" width="10.7109375" customWidth="1"/>
  </cols>
  <sheetData>
    <row r="2" spans="1:11" x14ac:dyDescent="0.25">
      <c r="B2" s="171" t="s">
        <v>113</v>
      </c>
      <c r="C2" s="171"/>
      <c r="D2" s="171"/>
      <c r="E2" s="171"/>
      <c r="F2" s="171"/>
      <c r="G2" s="171"/>
      <c r="H2" s="171"/>
    </row>
    <row r="3" spans="1:11" x14ac:dyDescent="0.25">
      <c r="C3" s="171" t="s">
        <v>71</v>
      </c>
      <c r="D3" s="171"/>
      <c r="E3" s="171"/>
    </row>
    <row r="5" spans="1:11" x14ac:dyDescent="0.25">
      <c r="C5" s="130" t="s">
        <v>3</v>
      </c>
      <c r="D5" s="130" t="s">
        <v>70</v>
      </c>
      <c r="E5" s="130" t="s">
        <v>82</v>
      </c>
      <c r="F5" s="130" t="s">
        <v>91</v>
      </c>
      <c r="G5" s="130" t="s">
        <v>83</v>
      </c>
      <c r="H5" s="130" t="s">
        <v>92</v>
      </c>
    </row>
    <row r="6" spans="1:11" x14ac:dyDescent="0.25">
      <c r="C6" s="41">
        <v>1.3299999999999999E-2</v>
      </c>
      <c r="D6" s="41">
        <v>0.40510000000000002</v>
      </c>
      <c r="E6" s="41">
        <v>2.0500000000000001E-2</v>
      </c>
      <c r="F6" s="41">
        <v>4.1000000000000002E-2</v>
      </c>
      <c r="G6">
        <v>0.30180000000000001</v>
      </c>
      <c r="H6">
        <v>0.63300000000000001</v>
      </c>
    </row>
    <row r="7" spans="1:11" x14ac:dyDescent="0.25">
      <c r="C7" s="41">
        <v>1.3299999999999999E-2</v>
      </c>
      <c r="D7" s="41">
        <v>0.3</v>
      </c>
      <c r="E7" s="41">
        <v>1.2500000000000001E-2</v>
      </c>
      <c r="F7" s="41">
        <v>5.4199999999999998E-2</v>
      </c>
      <c r="G7">
        <v>0.38790000000000002</v>
      </c>
      <c r="H7">
        <v>0.49009999999999998</v>
      </c>
    </row>
    <row r="8" spans="1:11" x14ac:dyDescent="0.25">
      <c r="C8" s="41">
        <v>2.4400000000000002E-2</v>
      </c>
      <c r="D8" s="41">
        <v>0.2</v>
      </c>
      <c r="E8" s="41">
        <v>2.3300000000000001E-2</v>
      </c>
      <c r="F8" s="41">
        <v>2.5600000000000001E-2</v>
      </c>
      <c r="G8">
        <v>0.23100000000000001</v>
      </c>
      <c r="H8">
        <v>0.52700000000000002</v>
      </c>
    </row>
    <row r="9" spans="1:11" x14ac:dyDescent="0.25">
      <c r="A9" s="80"/>
      <c r="E9">
        <v>1.0999999999999999E-2</v>
      </c>
      <c r="F9">
        <v>5.6399999999999999E-2</v>
      </c>
      <c r="G9">
        <v>0.37730000000000002</v>
      </c>
      <c r="H9">
        <v>0.5514</v>
      </c>
      <c r="I9" s="132"/>
      <c r="J9" s="132"/>
      <c r="K9" s="132"/>
    </row>
    <row r="10" spans="1:11" x14ac:dyDescent="0.25">
      <c r="A10" s="80"/>
      <c r="E10">
        <v>1.95E-2</v>
      </c>
      <c r="F10">
        <v>4.8899999999999999E-2</v>
      </c>
      <c r="G10">
        <v>0.53900000000000003</v>
      </c>
      <c r="H10">
        <v>0.40329999999999999</v>
      </c>
    </row>
    <row r="11" spans="1:11" x14ac:dyDescent="0.25">
      <c r="E11">
        <v>2.1999999999999999E-2</v>
      </c>
      <c r="F11">
        <v>5.7299999999999997E-2</v>
      </c>
      <c r="G11">
        <v>0.42109999999999997</v>
      </c>
      <c r="H11">
        <v>0.55320000000000003</v>
      </c>
    </row>
    <row r="12" spans="1:11" x14ac:dyDescent="0.25">
      <c r="B12" s="131" t="s">
        <v>9</v>
      </c>
      <c r="C12" s="70">
        <v>1.7000000000000001E-2</v>
      </c>
      <c r="D12" s="70">
        <v>0.30199999999999999</v>
      </c>
      <c r="E12" s="70">
        <v>1.7999999999999999E-2</v>
      </c>
      <c r="F12" s="70">
        <v>4.7E-2</v>
      </c>
      <c r="G12" s="70">
        <v>0.376</v>
      </c>
      <c r="H12" s="70">
        <v>0.52600000000000002</v>
      </c>
    </row>
    <row r="13" spans="1:11" x14ac:dyDescent="0.25">
      <c r="B13" s="131" t="s">
        <v>39</v>
      </c>
      <c r="C13" s="134">
        <v>6.0000000000000001E-3</v>
      </c>
      <c r="D13" s="134">
        <v>0.10299999999999999</v>
      </c>
      <c r="E13" s="134">
        <v>5.0000000000000001E-3</v>
      </c>
      <c r="F13" s="134">
        <v>1.2E-2</v>
      </c>
      <c r="G13" s="134">
        <v>0.105</v>
      </c>
      <c r="H13" s="134">
        <v>7.5999999999999998E-2</v>
      </c>
    </row>
    <row r="14" spans="1:11" x14ac:dyDescent="0.25">
      <c r="B14" s="133"/>
      <c r="C14" s="133"/>
      <c r="D14" s="133"/>
      <c r="E14" s="133"/>
      <c r="F14" s="133"/>
      <c r="G14" s="133"/>
    </row>
    <row r="15" spans="1:11" x14ac:dyDescent="0.25">
      <c r="B15" s="131"/>
      <c r="C15" s="131"/>
      <c r="D15" s="131"/>
      <c r="E15" s="131"/>
      <c r="F15" s="131"/>
      <c r="G15" s="131"/>
    </row>
    <row r="16" spans="1:11" x14ac:dyDescent="0.25">
      <c r="B16" s="131"/>
      <c r="C16" s="104"/>
      <c r="D16" s="131"/>
      <c r="E16" s="131"/>
      <c r="F16" s="131"/>
      <c r="G16" s="131"/>
    </row>
    <row r="23" spans="10:11" x14ac:dyDescent="0.25">
      <c r="J23" s="41"/>
      <c r="K23" s="41"/>
    </row>
    <row r="24" spans="10:11" x14ac:dyDescent="0.25">
      <c r="J24" s="41"/>
      <c r="K24" s="41"/>
    </row>
    <row r="25" spans="10:11" x14ac:dyDescent="0.25">
      <c r="J25" s="41"/>
      <c r="K25" s="41"/>
    </row>
    <row r="26" spans="10:11" x14ac:dyDescent="0.25">
      <c r="J26" s="41"/>
      <c r="K26" s="41"/>
    </row>
    <row r="27" spans="10:11" x14ac:dyDescent="0.25">
      <c r="J27" s="41"/>
      <c r="K27" s="41"/>
    </row>
    <row r="28" spans="10:11" x14ac:dyDescent="0.25">
      <c r="J28" s="41"/>
      <c r="K28" s="41"/>
    </row>
  </sheetData>
  <mergeCells count="2">
    <mergeCell ref="B2:H2"/>
    <mergeCell ref="C3:E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workbookViewId="0">
      <selection activeCell="B2" sqref="B2"/>
    </sheetView>
  </sheetViews>
  <sheetFormatPr defaultRowHeight="15" x14ac:dyDescent="0.25"/>
  <sheetData>
    <row r="2" spans="2:14" x14ac:dyDescent="0.25">
      <c r="B2" s="86" t="s">
        <v>117</v>
      </c>
      <c r="C2" s="86"/>
      <c r="D2" s="86"/>
      <c r="E2" s="86"/>
      <c r="F2" s="86"/>
      <c r="G2" s="86"/>
      <c r="H2" s="86"/>
      <c r="I2" s="86"/>
      <c r="J2" s="86"/>
      <c r="K2" s="80"/>
      <c r="L2" s="80"/>
      <c r="M2" s="80"/>
      <c r="N2" s="41"/>
    </row>
    <row r="7" spans="2:14" x14ac:dyDescent="0.25">
      <c r="C7" s="144"/>
      <c r="D7" s="227" t="s">
        <v>67</v>
      </c>
      <c r="E7" s="228"/>
      <c r="F7" s="227" t="s">
        <v>38</v>
      </c>
      <c r="G7" s="227"/>
    </row>
    <row r="8" spans="2:14" x14ac:dyDescent="0.25">
      <c r="C8" s="135" t="s">
        <v>74</v>
      </c>
      <c r="D8" s="229">
        <v>5.6</v>
      </c>
      <c r="E8" s="230"/>
      <c r="F8" s="204">
        <v>74.599999999999994</v>
      </c>
      <c r="G8" s="204"/>
    </row>
    <row r="9" spans="2:14" x14ac:dyDescent="0.25">
      <c r="C9" s="135" t="s">
        <v>75</v>
      </c>
      <c r="D9" s="229">
        <v>9.6999999999999993</v>
      </c>
      <c r="E9" s="230"/>
      <c r="F9" s="204">
        <v>62.2</v>
      </c>
      <c r="G9" s="204"/>
    </row>
    <row r="10" spans="2:14" x14ac:dyDescent="0.25">
      <c r="C10" s="135" t="s">
        <v>76</v>
      </c>
      <c r="D10" s="229">
        <v>15.5</v>
      </c>
      <c r="E10" s="230"/>
      <c r="F10" s="204">
        <v>83.3</v>
      </c>
      <c r="G10" s="204"/>
    </row>
    <row r="11" spans="2:14" x14ac:dyDescent="0.25">
      <c r="C11" s="134" t="s">
        <v>77</v>
      </c>
      <c r="D11" s="221">
        <v>21.7</v>
      </c>
      <c r="E11" s="222"/>
      <c r="F11" s="221">
        <v>70</v>
      </c>
      <c r="G11" s="221"/>
    </row>
    <row r="12" spans="2:14" s="41" customFormat="1" x14ac:dyDescent="0.25">
      <c r="B12" s="171" t="s">
        <v>73</v>
      </c>
      <c r="C12" s="171"/>
      <c r="D12" s="219">
        <v>86.875</v>
      </c>
      <c r="E12" s="223"/>
      <c r="F12" s="171">
        <v>24.48</v>
      </c>
      <c r="G12" s="171"/>
    </row>
    <row r="13" spans="2:14" x14ac:dyDescent="0.25">
      <c r="B13" s="171" t="s">
        <v>72</v>
      </c>
      <c r="C13" s="171"/>
      <c r="D13" s="219">
        <v>13.125</v>
      </c>
      <c r="E13" s="223"/>
      <c r="F13" s="171">
        <v>75.52</v>
      </c>
      <c r="G13" s="171"/>
    </row>
    <row r="14" spans="2:14" x14ac:dyDescent="0.25">
      <c r="B14" s="171" t="s">
        <v>39</v>
      </c>
      <c r="C14" s="171"/>
      <c r="D14" s="225">
        <v>7.0125482769999996</v>
      </c>
      <c r="E14" s="226"/>
      <c r="F14" s="224">
        <v>8.8201946309999997</v>
      </c>
      <c r="G14" s="224"/>
    </row>
    <row r="19" spans="1:7" x14ac:dyDescent="0.25">
      <c r="D19" s="117"/>
      <c r="E19" s="117"/>
      <c r="G19" s="117"/>
    </row>
    <row r="20" spans="1:7" x14ac:dyDescent="0.25">
      <c r="A20" s="41"/>
      <c r="B20" s="117"/>
      <c r="C20" s="117"/>
      <c r="D20" s="117"/>
      <c r="E20" s="117"/>
      <c r="G20" s="117"/>
    </row>
    <row r="21" spans="1:7" x14ac:dyDescent="0.25">
      <c r="A21" s="41"/>
      <c r="B21" s="117"/>
      <c r="C21" s="117"/>
      <c r="D21" s="117"/>
      <c r="E21" s="117"/>
      <c r="G21" s="117"/>
    </row>
    <row r="22" spans="1:7" x14ac:dyDescent="0.25">
      <c r="C22" s="41"/>
      <c r="D22" s="41"/>
      <c r="E22" s="41"/>
    </row>
    <row r="23" spans="1:7" x14ac:dyDescent="0.25">
      <c r="C23" s="41"/>
      <c r="D23" s="41"/>
      <c r="E23" s="41"/>
    </row>
    <row r="24" spans="1:7" x14ac:dyDescent="0.25">
      <c r="C24" s="41"/>
      <c r="D24" s="41"/>
      <c r="E24" s="41"/>
    </row>
    <row r="25" spans="1:7" x14ac:dyDescent="0.25">
      <c r="C25" s="41"/>
      <c r="D25" s="41"/>
      <c r="E25" s="41"/>
    </row>
  </sheetData>
  <mergeCells count="19">
    <mergeCell ref="D7:E7"/>
    <mergeCell ref="F7:G7"/>
    <mergeCell ref="F8:G8"/>
    <mergeCell ref="F9:G9"/>
    <mergeCell ref="F10:G10"/>
    <mergeCell ref="D8:E8"/>
    <mergeCell ref="D9:E9"/>
    <mergeCell ref="D10:E10"/>
    <mergeCell ref="D11:E11"/>
    <mergeCell ref="F11:G11"/>
    <mergeCell ref="B12:C12"/>
    <mergeCell ref="B13:C13"/>
    <mergeCell ref="B14:C14"/>
    <mergeCell ref="D12:E12"/>
    <mergeCell ref="F12:G12"/>
    <mergeCell ref="F14:G14"/>
    <mergeCell ref="F13:G13"/>
    <mergeCell ref="D14:E14"/>
    <mergeCell ref="D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workbookViewId="0">
      <selection activeCell="C2" sqref="C2:J2"/>
    </sheetView>
  </sheetViews>
  <sheetFormatPr defaultRowHeight="15" x14ac:dyDescent="0.25"/>
  <cols>
    <col min="3" max="3" width="12.7109375" customWidth="1"/>
    <col min="4" max="5" width="15.7109375" customWidth="1"/>
  </cols>
  <sheetData>
    <row r="2" spans="2:10" x14ac:dyDescent="0.25">
      <c r="C2" s="171" t="s">
        <v>114</v>
      </c>
      <c r="D2" s="171"/>
      <c r="E2" s="171"/>
      <c r="F2" s="171"/>
      <c r="G2" s="171"/>
      <c r="H2" s="171"/>
      <c r="I2" s="171"/>
      <c r="J2" s="171"/>
    </row>
    <row r="5" spans="2:10" x14ac:dyDescent="0.25">
      <c r="C5" s="62" t="s">
        <v>68</v>
      </c>
      <c r="D5" s="171" t="s">
        <v>1</v>
      </c>
      <c r="E5" s="171"/>
    </row>
    <row r="6" spans="2:10" x14ac:dyDescent="0.25">
      <c r="C6" s="151" t="s">
        <v>8</v>
      </c>
      <c r="D6" s="151" t="s">
        <v>78</v>
      </c>
      <c r="E6" s="150" t="s">
        <v>79</v>
      </c>
    </row>
    <row r="7" spans="2:10" x14ac:dyDescent="0.25">
      <c r="B7" s="135" t="s">
        <v>80</v>
      </c>
      <c r="C7" s="152">
        <v>7330000</v>
      </c>
      <c r="D7" s="152">
        <v>635000000</v>
      </c>
      <c r="E7" s="87">
        <v>333000000</v>
      </c>
    </row>
    <row r="8" spans="2:10" x14ac:dyDescent="0.25">
      <c r="B8" s="135" t="s">
        <v>75</v>
      </c>
      <c r="C8" s="152">
        <v>2700000</v>
      </c>
      <c r="D8" s="152">
        <v>470000000</v>
      </c>
      <c r="E8" s="87">
        <v>570000000</v>
      </c>
    </row>
    <row r="9" spans="2:10" x14ac:dyDescent="0.25">
      <c r="B9" s="135" t="s">
        <v>76</v>
      </c>
      <c r="C9" s="152">
        <v>1330000</v>
      </c>
      <c r="D9" s="152">
        <v>370000000</v>
      </c>
      <c r="E9" s="87">
        <v>370000000</v>
      </c>
      <c r="G9" s="132"/>
      <c r="H9" s="132"/>
      <c r="I9" s="132"/>
    </row>
    <row r="10" spans="2:10" x14ac:dyDescent="0.25">
      <c r="B10" s="135" t="s">
        <v>77</v>
      </c>
      <c r="C10" s="152">
        <v>1330000</v>
      </c>
      <c r="D10" s="152">
        <v>633000000</v>
      </c>
      <c r="E10" s="87">
        <v>200000000</v>
      </c>
    </row>
    <row r="11" spans="2:10" x14ac:dyDescent="0.25">
      <c r="B11" s="135" t="s">
        <v>96</v>
      </c>
      <c r="C11" s="152">
        <v>3050000</v>
      </c>
      <c r="D11" s="152">
        <v>490000000</v>
      </c>
      <c r="E11" s="87">
        <v>460000000</v>
      </c>
    </row>
    <row r="12" spans="2:10" x14ac:dyDescent="0.25">
      <c r="B12" s="135" t="s">
        <v>97</v>
      </c>
      <c r="C12" s="152">
        <v>2900000</v>
      </c>
      <c r="D12" s="152">
        <v>610000000</v>
      </c>
      <c r="E12" s="87">
        <v>340000000</v>
      </c>
    </row>
    <row r="13" spans="2:10" x14ac:dyDescent="0.25">
      <c r="B13" s="70" t="s">
        <v>9</v>
      </c>
      <c r="C13" s="154">
        <v>3110000</v>
      </c>
      <c r="D13" s="154">
        <v>535000000</v>
      </c>
      <c r="E13" s="153">
        <v>379000000</v>
      </c>
    </row>
    <row r="14" spans="2:10" x14ac:dyDescent="0.25">
      <c r="B14" s="134" t="s">
        <v>12</v>
      </c>
      <c r="C14" s="156">
        <v>2210000</v>
      </c>
      <c r="D14" s="156">
        <v>108000000</v>
      </c>
      <c r="E14" s="155">
        <v>126000000</v>
      </c>
    </row>
    <row r="15" spans="2:10" x14ac:dyDescent="0.25">
      <c r="B15" s="41"/>
      <c r="C15" s="110"/>
      <c r="D15" s="110"/>
      <c r="E15" s="110"/>
    </row>
    <row r="16" spans="2:10" x14ac:dyDescent="0.25">
      <c r="B16" s="41"/>
      <c r="C16" s="115"/>
      <c r="D16" s="132"/>
      <c r="E16" s="132"/>
    </row>
    <row r="17" spans="2:5" x14ac:dyDescent="0.25">
      <c r="B17" s="41"/>
      <c r="C17" s="116"/>
      <c r="D17" s="116"/>
      <c r="E17" s="116"/>
    </row>
    <row r="18" spans="2:5" x14ac:dyDescent="0.25">
      <c r="C18" s="87"/>
      <c r="D18" s="87"/>
      <c r="E18" s="87"/>
    </row>
    <row r="25" spans="2:5" x14ac:dyDescent="0.25">
      <c r="C25" s="126"/>
      <c r="D25" s="136"/>
      <c r="E25" s="136"/>
    </row>
    <row r="26" spans="2:5" x14ac:dyDescent="0.25">
      <c r="C26" s="127"/>
      <c r="D26" s="127"/>
      <c r="E26" s="127"/>
    </row>
    <row r="27" spans="2:5" x14ac:dyDescent="0.25">
      <c r="B27" s="126"/>
      <c r="C27" s="87"/>
      <c r="D27" s="87"/>
      <c r="E27" s="87"/>
    </row>
    <row r="28" spans="2:5" x14ac:dyDescent="0.25">
      <c r="B28" s="126"/>
      <c r="C28" s="87"/>
      <c r="D28" s="87"/>
      <c r="E28" s="87"/>
    </row>
  </sheetData>
  <mergeCells count="2">
    <mergeCell ref="D5:E5"/>
    <mergeCell ref="C2:J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zoomScale="75" zoomScaleNormal="75" workbookViewId="0">
      <selection activeCell="G42" sqref="G42"/>
    </sheetView>
  </sheetViews>
  <sheetFormatPr defaultRowHeight="15" x14ac:dyDescent="0.25"/>
  <cols>
    <col min="1" max="1" width="9.140625" style="41"/>
    <col min="4" max="11" width="12.7109375" customWidth="1"/>
  </cols>
  <sheetData>
    <row r="2" spans="1:14" x14ac:dyDescent="0.25">
      <c r="C2" s="86" t="s">
        <v>115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0"/>
    </row>
    <row r="4" spans="1:14" x14ac:dyDescent="0.25">
      <c r="A4" s="171"/>
      <c r="B4" s="171"/>
    </row>
    <row r="5" spans="1:14" ht="18.75" x14ac:dyDescent="0.3">
      <c r="B5" s="157"/>
      <c r="C5" s="129"/>
      <c r="D5" s="128" t="s">
        <v>81</v>
      </c>
      <c r="E5" s="128" t="s">
        <v>2</v>
      </c>
      <c r="F5" s="128" t="s">
        <v>3</v>
      </c>
      <c r="G5" s="128" t="s">
        <v>82</v>
      </c>
      <c r="H5" s="128" t="s">
        <v>83</v>
      </c>
      <c r="I5" s="128" t="s">
        <v>84</v>
      </c>
      <c r="J5" s="128" t="s">
        <v>85</v>
      </c>
      <c r="K5" s="128" t="s">
        <v>86</v>
      </c>
    </row>
    <row r="6" spans="1:14" x14ac:dyDescent="0.25">
      <c r="B6" s="131"/>
      <c r="C6" s="132" t="s">
        <v>99</v>
      </c>
      <c r="D6" s="129">
        <v>100</v>
      </c>
      <c r="E6" s="129">
        <v>100</v>
      </c>
      <c r="F6" s="129">
        <v>100</v>
      </c>
      <c r="G6" s="129">
        <v>100</v>
      </c>
      <c r="H6" s="129">
        <v>100</v>
      </c>
      <c r="I6" s="129">
        <v>100</v>
      </c>
      <c r="J6" s="129">
        <v>100</v>
      </c>
      <c r="K6" s="129">
        <v>100</v>
      </c>
    </row>
    <row r="7" spans="1:14" x14ac:dyDescent="0.25">
      <c r="B7" s="131"/>
      <c r="C7" s="132" t="s">
        <v>100</v>
      </c>
      <c r="D7" s="81">
        <v>100</v>
      </c>
      <c r="E7" s="81">
        <v>100</v>
      </c>
      <c r="F7" s="81">
        <v>90</v>
      </c>
      <c r="G7" s="81">
        <v>100</v>
      </c>
      <c r="H7" s="81">
        <v>10</v>
      </c>
      <c r="I7" s="81">
        <v>90</v>
      </c>
      <c r="J7" s="81">
        <v>80</v>
      </c>
      <c r="K7" s="81">
        <v>0</v>
      </c>
    </row>
    <row r="8" spans="1:14" x14ac:dyDescent="0.25">
      <c r="B8" s="131"/>
      <c r="C8" s="132" t="s">
        <v>101</v>
      </c>
      <c r="D8" s="81">
        <v>100</v>
      </c>
      <c r="E8" s="129">
        <v>80</v>
      </c>
      <c r="F8" s="129">
        <v>80</v>
      </c>
      <c r="G8" s="129">
        <v>80</v>
      </c>
      <c r="H8" s="129">
        <v>0</v>
      </c>
      <c r="I8" s="129">
        <v>30</v>
      </c>
      <c r="J8" s="129">
        <v>30</v>
      </c>
      <c r="K8" s="129">
        <v>0</v>
      </c>
    </row>
    <row r="9" spans="1:14" x14ac:dyDescent="0.25">
      <c r="B9" s="131"/>
      <c r="C9" s="132"/>
      <c r="D9" s="129"/>
      <c r="E9" s="129"/>
      <c r="F9" s="129"/>
      <c r="G9" s="129"/>
      <c r="H9" s="129"/>
      <c r="I9" s="129"/>
      <c r="J9" s="129"/>
      <c r="K9" s="129"/>
    </row>
    <row r="10" spans="1:14" x14ac:dyDescent="0.25">
      <c r="B10" s="131"/>
      <c r="C10" s="132"/>
      <c r="D10" s="129"/>
      <c r="E10" s="129"/>
      <c r="F10" s="129"/>
      <c r="G10" s="129"/>
      <c r="H10" s="129"/>
      <c r="I10" s="129"/>
      <c r="J10" s="129"/>
      <c r="K10" s="129"/>
    </row>
    <row r="11" spans="1:14" x14ac:dyDescent="0.25">
      <c r="B11" s="131"/>
      <c r="C11" s="132"/>
      <c r="D11" s="129"/>
      <c r="E11" s="129"/>
      <c r="F11" s="129"/>
      <c r="G11" s="129"/>
      <c r="H11" s="129"/>
      <c r="I11" s="129"/>
      <c r="J11" s="129"/>
      <c r="K11" s="129"/>
    </row>
    <row r="12" spans="1:14" x14ac:dyDescent="0.25">
      <c r="B12" s="131"/>
      <c r="C12" s="231" t="s">
        <v>118</v>
      </c>
      <c r="D12" s="231"/>
      <c r="E12" s="231"/>
      <c r="F12" s="231"/>
      <c r="G12" s="129"/>
      <c r="H12" s="129"/>
      <c r="I12" s="129"/>
      <c r="J12" s="129"/>
      <c r="K12" s="129"/>
    </row>
    <row r="13" spans="1:14" s="41" customFormat="1" x14ac:dyDescent="0.25">
      <c r="B13" s="158"/>
      <c r="C13" s="161"/>
      <c r="D13" s="161"/>
      <c r="E13" s="161"/>
      <c r="F13" s="161"/>
      <c r="G13" s="160"/>
      <c r="H13" s="160"/>
      <c r="I13" s="160"/>
      <c r="J13" s="160"/>
      <c r="K13" s="160"/>
    </row>
    <row r="14" spans="1:14" s="41" customFormat="1" x14ac:dyDescent="0.25">
      <c r="B14" s="158"/>
      <c r="C14" s="231" t="s">
        <v>119</v>
      </c>
      <c r="D14" s="231"/>
      <c r="E14" s="231"/>
      <c r="F14" s="231"/>
      <c r="G14" s="231"/>
      <c r="H14" s="231"/>
      <c r="I14" s="231"/>
      <c r="J14" s="231"/>
      <c r="K14" s="231"/>
    </row>
    <row r="15" spans="1:14" x14ac:dyDescent="0.25">
      <c r="A15" s="159"/>
      <c r="B15" s="159"/>
      <c r="C15" s="159"/>
      <c r="D15" s="159"/>
      <c r="E15" s="129"/>
      <c r="F15" s="129"/>
      <c r="G15" s="129"/>
      <c r="H15" s="129"/>
      <c r="I15" s="129"/>
      <c r="J15" s="129"/>
      <c r="K15" s="129"/>
    </row>
    <row r="16" spans="1:14" x14ac:dyDescent="0.25">
      <c r="B16" s="131"/>
      <c r="C16" s="132"/>
      <c r="D16" s="128" t="s">
        <v>81</v>
      </c>
      <c r="E16" s="128" t="s">
        <v>2</v>
      </c>
      <c r="F16" s="128" t="s">
        <v>3</v>
      </c>
      <c r="G16" s="128" t="s">
        <v>82</v>
      </c>
      <c r="H16" s="128" t="s">
        <v>83</v>
      </c>
      <c r="I16" s="128" t="s">
        <v>84</v>
      </c>
      <c r="J16" s="128" t="s">
        <v>85</v>
      </c>
      <c r="K16" s="128" t="s">
        <v>86</v>
      </c>
    </row>
    <row r="17" spans="1:11" x14ac:dyDescent="0.25">
      <c r="B17" s="131"/>
      <c r="C17" s="132" t="s">
        <v>99</v>
      </c>
      <c r="D17" s="129">
        <v>100</v>
      </c>
      <c r="E17" s="129">
        <v>100</v>
      </c>
      <c r="F17" s="129">
        <v>100</v>
      </c>
      <c r="G17" s="129">
        <v>100</v>
      </c>
      <c r="H17" s="129">
        <v>100</v>
      </c>
      <c r="I17" s="129">
        <v>100</v>
      </c>
      <c r="J17" s="129">
        <v>100</v>
      </c>
      <c r="K17" s="129">
        <v>100</v>
      </c>
    </row>
    <row r="18" spans="1:11" x14ac:dyDescent="0.25">
      <c r="B18" s="131"/>
      <c r="C18" s="132" t="s">
        <v>100</v>
      </c>
      <c r="D18" s="81">
        <v>100</v>
      </c>
      <c r="E18" s="81">
        <v>90</v>
      </c>
      <c r="F18" s="81">
        <v>100</v>
      </c>
      <c r="G18" s="81">
        <v>80</v>
      </c>
      <c r="H18" s="81">
        <v>20</v>
      </c>
      <c r="I18" s="81">
        <v>90</v>
      </c>
      <c r="J18" s="81">
        <v>90</v>
      </c>
      <c r="K18" s="81">
        <v>0</v>
      </c>
    </row>
    <row r="19" spans="1:11" x14ac:dyDescent="0.25">
      <c r="B19" s="131"/>
      <c r="C19" s="132" t="s">
        <v>101</v>
      </c>
      <c r="D19" s="81">
        <v>100</v>
      </c>
      <c r="E19" s="129">
        <v>80</v>
      </c>
      <c r="F19" s="129">
        <v>80</v>
      </c>
      <c r="G19" s="129">
        <v>30</v>
      </c>
      <c r="H19" s="129">
        <v>0</v>
      </c>
      <c r="I19" s="129">
        <v>30</v>
      </c>
      <c r="J19" s="129">
        <v>10</v>
      </c>
      <c r="K19" s="129">
        <v>0</v>
      </c>
    </row>
    <row r="20" spans="1:11" x14ac:dyDescent="0.25">
      <c r="B20" s="131"/>
      <c r="C20" s="132"/>
      <c r="D20" s="129"/>
      <c r="E20" s="129"/>
      <c r="F20" s="129"/>
      <c r="G20" s="129"/>
      <c r="H20" s="129"/>
      <c r="I20" s="129"/>
      <c r="J20" s="129"/>
      <c r="K20" s="129"/>
    </row>
    <row r="21" spans="1:11" s="41" customFormat="1" x14ac:dyDescent="0.25">
      <c r="B21" s="131"/>
      <c r="C21" s="132"/>
      <c r="D21" s="133"/>
      <c r="E21" s="133"/>
      <c r="F21" s="133"/>
      <c r="G21" s="133"/>
      <c r="H21" s="133"/>
      <c r="I21" s="133"/>
      <c r="J21" s="133"/>
      <c r="K21" s="133"/>
    </row>
    <row r="22" spans="1:11" s="41" customFormat="1" x14ac:dyDescent="0.25">
      <c r="B22" s="131"/>
      <c r="C22" s="132"/>
      <c r="D22" s="133"/>
      <c r="E22" s="133"/>
      <c r="F22" s="133"/>
      <c r="G22" s="133"/>
      <c r="H22" s="133"/>
      <c r="I22" s="133"/>
      <c r="J22" s="133"/>
      <c r="K22" s="133"/>
    </row>
    <row r="23" spans="1:11" s="41" customFormat="1" x14ac:dyDescent="0.25">
      <c r="B23" s="131"/>
      <c r="C23" s="231" t="s">
        <v>120</v>
      </c>
      <c r="D23" s="231"/>
      <c r="E23" s="231"/>
      <c r="F23" s="231"/>
      <c r="G23" s="231"/>
      <c r="H23" s="231"/>
      <c r="I23" s="231"/>
      <c r="J23" s="231"/>
      <c r="K23" s="231"/>
    </row>
    <row r="24" spans="1:11" x14ac:dyDescent="0.25">
      <c r="A24" s="159"/>
      <c r="B24" s="159"/>
      <c r="C24" s="159"/>
      <c r="D24" s="159"/>
      <c r="E24" s="129"/>
      <c r="F24" s="129"/>
      <c r="G24" s="129"/>
      <c r="H24" s="129"/>
      <c r="I24" s="129"/>
      <c r="J24" s="129"/>
      <c r="K24" s="129"/>
    </row>
    <row r="25" spans="1:11" x14ac:dyDescent="0.25">
      <c r="B25" s="131"/>
      <c r="C25" s="132"/>
      <c r="D25" s="128" t="s">
        <v>81</v>
      </c>
      <c r="E25" s="128" t="s">
        <v>2</v>
      </c>
      <c r="F25" s="128" t="s">
        <v>3</v>
      </c>
      <c r="G25" s="128" t="s">
        <v>82</v>
      </c>
      <c r="H25" s="128" t="s">
        <v>83</v>
      </c>
      <c r="I25" s="128" t="s">
        <v>84</v>
      </c>
      <c r="J25" s="128" t="s">
        <v>85</v>
      </c>
      <c r="K25" s="128" t="s">
        <v>86</v>
      </c>
    </row>
    <row r="26" spans="1:11" x14ac:dyDescent="0.25">
      <c r="C26" s="132" t="s">
        <v>99</v>
      </c>
      <c r="D26" s="129">
        <v>100</v>
      </c>
      <c r="E26" s="129">
        <v>100</v>
      </c>
      <c r="F26" s="129">
        <v>100</v>
      </c>
      <c r="G26" s="129">
        <v>100</v>
      </c>
      <c r="H26" s="129">
        <v>100</v>
      </c>
      <c r="I26" s="129">
        <v>100</v>
      </c>
      <c r="J26" s="129">
        <v>100</v>
      </c>
      <c r="K26" s="129">
        <v>100</v>
      </c>
    </row>
    <row r="27" spans="1:11" x14ac:dyDescent="0.25">
      <c r="C27" s="132" t="s">
        <v>100</v>
      </c>
      <c r="D27" s="81">
        <v>100</v>
      </c>
      <c r="E27" s="81">
        <v>100</v>
      </c>
      <c r="F27" s="81">
        <v>90</v>
      </c>
      <c r="G27" s="81">
        <v>100</v>
      </c>
      <c r="H27" s="81">
        <v>10</v>
      </c>
      <c r="I27" s="81">
        <v>100</v>
      </c>
      <c r="J27" s="81">
        <v>80</v>
      </c>
      <c r="K27" s="81">
        <v>0</v>
      </c>
    </row>
    <row r="28" spans="1:11" x14ac:dyDescent="0.25">
      <c r="C28" s="132" t="s">
        <v>101</v>
      </c>
      <c r="D28" s="81">
        <v>100</v>
      </c>
      <c r="E28" s="129">
        <v>80</v>
      </c>
      <c r="F28" s="129">
        <v>40</v>
      </c>
      <c r="G28" s="129">
        <v>40</v>
      </c>
      <c r="H28" s="129">
        <v>0</v>
      </c>
      <c r="I28" s="129">
        <v>20</v>
      </c>
      <c r="J28" s="129">
        <v>40</v>
      </c>
      <c r="K28" s="129">
        <v>0</v>
      </c>
    </row>
  </sheetData>
  <mergeCells count="4">
    <mergeCell ref="C23:K23"/>
    <mergeCell ref="A4:B4"/>
    <mergeCell ref="C12:F12"/>
    <mergeCell ref="C14:K14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Whiley</dc:creator>
  <cp:lastModifiedBy>Rob Whiley</cp:lastModifiedBy>
  <cp:lastPrinted>2017-02-10T16:48:34Z</cp:lastPrinted>
  <dcterms:created xsi:type="dcterms:W3CDTF">2016-11-14T09:54:51Z</dcterms:created>
  <dcterms:modified xsi:type="dcterms:W3CDTF">2017-03-09T14:15:36Z</dcterms:modified>
</cp:coreProperties>
</file>